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2695" windowHeight="8385" activeTab="1"/>
  </bookViews>
  <sheets>
    <sheet name="Доходы" sheetId="2" r:id="rId1"/>
    <sheet name="Расходы" sheetId="3" r:id="rId2"/>
    <sheet name="Источники" sheetId="4" r:id="rId3"/>
    <sheet name="КонсТабл" sheetId="5" r:id="rId4"/>
    <sheet name="Лист1" sheetId="6" r:id="rId5"/>
    <sheet name="Лист2" sheetId="7" r:id="rId6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U7" i="3" l="1"/>
  <c r="S26" i="3"/>
  <c r="U25" i="3"/>
  <c r="U23" i="3"/>
  <c r="S23" i="3"/>
  <c r="S24" i="3"/>
  <c r="S7" i="3"/>
  <c r="U47" i="3"/>
  <c r="U44" i="3"/>
  <c r="U39" i="3"/>
  <c r="U37" i="3"/>
  <c r="U33" i="3"/>
  <c r="U31" i="3"/>
  <c r="U28" i="3"/>
  <c r="U21" i="3"/>
  <c r="U18" i="3"/>
  <c r="U13" i="3"/>
  <c r="S47" i="3"/>
  <c r="S45" i="3"/>
  <c r="S44" i="3"/>
  <c r="S39" i="3"/>
  <c r="S37" i="3"/>
  <c r="S33" i="3"/>
  <c r="S31" i="3"/>
  <c r="S21" i="3"/>
  <c r="S12" i="3"/>
  <c r="S11" i="3"/>
  <c r="U10" i="3"/>
  <c r="U9" i="3"/>
  <c r="S13" i="3"/>
  <c r="S18" i="3"/>
  <c r="U27" i="3"/>
  <c r="S27" i="3"/>
  <c r="S25" i="3"/>
  <c r="U43" i="3"/>
  <c r="U42" i="3"/>
  <c r="U41" i="3"/>
  <c r="U40" i="3"/>
  <c r="U36" i="3"/>
  <c r="U35" i="3"/>
  <c r="U34" i="3"/>
  <c r="U30" i="3"/>
  <c r="U29" i="3"/>
  <c r="U20" i="3"/>
  <c r="U19" i="3"/>
  <c r="U17" i="3"/>
  <c r="U16" i="3"/>
  <c r="U15" i="3"/>
  <c r="U14" i="3"/>
  <c r="U12" i="3"/>
  <c r="U11" i="3"/>
  <c r="S48" i="3"/>
  <c r="S46" i="3"/>
  <c r="S43" i="3"/>
  <c r="S42" i="3"/>
  <c r="S41" i="3"/>
  <c r="S40" i="3"/>
  <c r="S38" i="3"/>
  <c r="S36" i="3"/>
  <c r="S35" i="3"/>
  <c r="S34" i="3"/>
  <c r="S32" i="3"/>
  <c r="S30" i="3"/>
  <c r="S29" i="3"/>
  <c r="S28" i="3"/>
  <c r="S22" i="3"/>
  <c r="S20" i="3"/>
  <c r="S19" i="3"/>
  <c r="S17" i="3"/>
  <c r="S16" i="3"/>
  <c r="S15" i="3"/>
  <c r="S14" i="3"/>
  <c r="S10" i="3"/>
  <c r="S9" i="3"/>
  <c r="K62" i="6" l="1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H58" i="6"/>
  <c r="H43" i="6"/>
  <c r="H44" i="6"/>
  <c r="H47" i="6"/>
  <c r="H45" i="6"/>
  <c r="H46" i="6"/>
  <c r="H48" i="6"/>
  <c r="H49" i="6"/>
  <c r="H51" i="6"/>
  <c r="H53" i="6"/>
  <c r="H54" i="6"/>
  <c r="H55" i="6"/>
  <c r="H56" i="6"/>
  <c r="H59" i="6"/>
  <c r="H60" i="6"/>
  <c r="H52" i="6"/>
  <c r="H57" i="6"/>
  <c r="H61" i="6"/>
  <c r="G62" i="6"/>
  <c r="G61" i="6"/>
  <c r="G60" i="6"/>
  <c r="G59" i="6"/>
  <c r="G57" i="6"/>
  <c r="G56" i="6"/>
  <c r="G55" i="6"/>
  <c r="G53" i="6"/>
  <c r="G51" i="6"/>
  <c r="G49" i="6"/>
  <c r="G48" i="6"/>
  <c r="G47" i="6"/>
  <c r="G46" i="6"/>
  <c r="G45" i="6"/>
  <c r="G44" i="6"/>
  <c r="G43" i="6"/>
  <c r="M44" i="6"/>
  <c r="K6" i="7" l="1"/>
  <c r="K19" i="7"/>
  <c r="K9" i="7" l="1"/>
  <c r="K8" i="7"/>
  <c r="K10" i="7"/>
  <c r="K11" i="7"/>
  <c r="K12" i="7"/>
  <c r="K13" i="7"/>
  <c r="K14" i="7"/>
  <c r="K15" i="7"/>
  <c r="K16" i="7"/>
  <c r="K17" i="7"/>
  <c r="K20" i="7"/>
  <c r="K18" i="7"/>
  <c r="K7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F20" i="7"/>
  <c r="F19" i="7"/>
  <c r="F17" i="7"/>
  <c r="F15" i="7"/>
  <c r="F14" i="7"/>
  <c r="F13" i="7"/>
  <c r="F12" i="7"/>
  <c r="F11" i="7"/>
  <c r="F10" i="7"/>
  <c r="F9" i="7"/>
  <c r="F8" i="7"/>
  <c r="F7" i="7"/>
  <c r="F6" i="7"/>
  <c r="D6" i="6"/>
  <c r="D15" i="6"/>
  <c r="D14" i="6"/>
  <c r="D13" i="6"/>
  <c r="D12" i="6"/>
  <c r="D11" i="6"/>
  <c r="D10" i="6"/>
  <c r="D9" i="6"/>
  <c r="D8" i="6"/>
  <c r="D7" i="6"/>
  <c r="D5" i="6"/>
  <c r="D4" i="6"/>
  <c r="D3" i="6"/>
  <c r="D2" i="6"/>
  <c r="D1" i="6"/>
  <c r="D22" i="6"/>
</calcChain>
</file>

<file path=xl/sharedStrings.xml><?xml version="1.0" encoding="utf-8"?>
<sst xmlns="http://schemas.openxmlformats.org/spreadsheetml/2006/main" count="3397" uniqueCount="484">
  <si>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</si>
  <si>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</si>
  <si>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</si>
  <si>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</si>
  <si>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января 2023 г.</t>
  </si>
  <si>
    <t xml:space="preserve">                   Дата  </t>
  </si>
  <si>
    <t xml:space="preserve">Наименование финансового органа </t>
  </si>
  <si>
    <t>Алкинское сельское поселение</t>
  </si>
  <si>
    <t xml:space="preserve">             по ОКПО  </t>
  </si>
  <si>
    <t xml:space="preserve">Наименование бюджета </t>
  </si>
  <si>
    <t>Бюджет сельских поселений</t>
  </si>
  <si>
    <t xml:space="preserve">             по ОКТМО  </t>
  </si>
  <si>
    <t>25622404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</si>
  <si>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</si>
  <si>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</si>
  <si>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</si>
  <si>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</si>
  <si>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</si>
  <si>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</si>
  <si>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</si>
  <si>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</si>
  <si>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</si>
  <si>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</si>
  <si>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</si>
  <si>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</si>
  <si>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</si>
  <si>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</si>
  <si>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</si>
  <si>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</si>
  <si>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</si>
  <si>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</si>
  <si>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</si>
  <si>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</si>
  <si>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</si>
  <si>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</si>
  <si>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</si>
  <si>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</si>
  <si>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</si>
  <si>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</si>
  <si>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</si>
  <si>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</si>
  <si>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</si>
  <si>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</si>
  <si>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</si>
  <si>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</si>
  <si>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</si>
  <si>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</si>
  <si>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</si>
  <si>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</si>
  <si>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</si>
  <si>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</si>
  <si>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</si>
  <si>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</si>
  <si>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</si>
  <si>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</si>
  <si>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</si>
  <si>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</si>
  <si>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</si>
  <si>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</si>
  <si>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</si>
  <si>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</si>
  <si>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</si>
  <si>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</si>
  <si>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</si>
  <si>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</si>
  <si>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</si>
  <si>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</si>
  <si>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</si>
  <si>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</si>
  <si>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</si>
  <si>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</si>
  <si>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</si>
  <si>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</si>
  <si>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</si>
  <si>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</si>
  <si>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</si>
  <si>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</si>
  <si>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</si>
  <si>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</si>
  <si>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</si>
  <si>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</si>
  <si>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</si>
  <si>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</si>
  <si>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</si>
  <si>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</si>
  <si>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</si>
  <si>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</si>
  <si>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</si>
  <si>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</si>
  <si>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</si>
  <si>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</si>
  <si>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</si>
  <si>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</si>
  <si>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</si>
  <si>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</si>
  <si>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</si>
  <si>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</si>
  <si>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</si>
  <si>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</si>
  <si>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</si>
  <si>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</si>
  <si>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</si>
  <si>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</si>
  <si>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</si>
  <si>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</si>
  <si>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</si>
  <si>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</si>
  <si>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</si>
  <si>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</si>
  <si>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</si>
  <si>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</si>
  <si>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Единый сельскохозяйственный налог</t>
  </si>
  <si>
    <t xml:space="preserve"> 000 1050300001 0000 110</t>
  </si>
  <si>
    <t xml:space="preserve"> 000 1050301001 0000 110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</si>
  <si>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</si>
  <si>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</si>
  <si>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</si>
  <si>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</si>
  <si>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</si>
  <si>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</si>
  <si>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</si>
  <si>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</si>
  <si>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</si>
  <si>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</si>
  <si>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</si>
  <si>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</si>
  <si>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</si>
  <si>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</si>
  <si>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</si>
  <si>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</si>
  <si>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</si>
  <si>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</si>
  <si>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</si>
  <si>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</si>
  <si>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</si>
  <si>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</si>
  <si>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</si>
  <si>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</si>
  <si>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</si>
  <si>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</si>
  <si>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</si>
  <si>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</si>
  <si>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</si>
  <si>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</si>
  <si>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</si>
  <si>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 xml:space="preserve"> 000 1110540000 0000 120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</si>
  <si>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</si>
  <si>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000 1110543000 0000 120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</si>
  <si>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</si>
  <si>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000 1110543010 0000 120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</si>
  <si>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</si>
  <si>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</si>
  <si>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</si>
  <si>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</si>
  <si>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</si>
  <si>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</si>
  <si>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сельских поселений</t>
  </si>
  <si>
    <t xml:space="preserve"> 000 1130199510 0000 130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</si>
  <si>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</si>
  <si>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</si>
  <si>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</si>
  <si>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</si>
  <si>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сельских поселений</t>
  </si>
  <si>
    <t xml:space="preserve"> 000 1130299510 0000 130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</si>
  <si>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</si>
  <si>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</si>
  <si>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</si>
  <si>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</si>
  <si>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</si>
  <si>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</si>
  <si>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</si>
  <si>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</si>
  <si>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</si>
  <si>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</si>
  <si>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</si>
  <si>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</si>
  <si>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Прочие субсидии</t>
  </si>
  <si>
    <t xml:space="preserve"> 000 2022999900 0000 150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</si>
  <si>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</si>
  <si>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</si>
  <si>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</si>
  <si>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</si>
  <si>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</si>
  <si>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</si>
  <si>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</si>
  <si>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</si>
  <si>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</si>
  <si>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</si>
  <si>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</si>
  <si>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</si>
  <si>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Иные межбюджетные трансферты</t>
  </si>
  <si>
    <t xml:space="preserve"> 000 2024000000 0000 150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</si>
  <si>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</si>
  <si>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</si>
  <si>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</si>
  <si>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</si>
  <si>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</si>
  <si>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</si>
  <si>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</si>
  <si>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</si>
  <si>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</si>
  <si>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</si>
  <si>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</si>
  <si>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000 2186001010 0000 150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</si>
  <si>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</si>
  <si>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</si>
  <si>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</si>
  <si>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</si>
  <si>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</si>
  <si>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</si>
  <si>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</si>
  <si>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</si>
  <si>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</si>
  <si>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</si>
  <si>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</si>
  <si>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</si>
  <si>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</si>
  <si>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</si>
  <si>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000 0104 0000000000 121</t>
  </si>
  <si>
    <t xml:space="preserve"> 000 0104 0000000000 129</t>
  </si>
  <si>
    <t>Прочая закупка товаров, работ и услуг</t>
  </si>
  <si>
    <t xml:space="preserve"> 000 0104 0000000000 244</t>
  </si>
  <si>
    <t>Закупка энергетических ресурсов</t>
  </si>
  <si>
    <t xml:space="preserve"> 000 0104 0000000000 247</t>
  </si>
  <si>
    <t>Уплата налогов, сборов и иных платежей</t>
  </si>
  <si>
    <t xml:space="preserve"> 000 0104 0000000000 850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</si>
  <si>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</si>
  <si>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</si>
  <si>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</si>
  <si>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</si>
  <si>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Обеспечение проведения выборов и референдумов</t>
  </si>
  <si>
    <t xml:space="preserve"> 000 0107 0000000000 000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</si>
  <si>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</si>
  <si>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</si>
  <si>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</si>
  <si>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</si>
  <si>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</si>
  <si>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</si>
  <si>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</si>
  <si>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</si>
  <si>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000 0113 0000000000 244</t>
  </si>
  <si>
    <t>НАЦИОНАЛЬНАЯ ОБОРОНА</t>
  </si>
  <si>
    <t xml:space="preserve"> 000 0200 0000000000 000</t>
  </si>
  <si>
    <t xml:space="preserve"> 000 0203 0000000000 121</t>
  </si>
  <si>
    <t xml:space="preserve"> 000 0203 0000000000 129</t>
  </si>
  <si>
    <t xml:space="preserve"> 000 0203 0000000000 244</t>
  </si>
  <si>
    <t>НАЦИОНАЛЬНАЯ ЭКОНОМИКА</t>
  </si>
  <si>
    <t xml:space="preserve"> 000 0400 0000000000 000</t>
  </si>
  <si>
    <t xml:space="preserve"> 000 0409 0000000000 244</t>
  </si>
  <si>
    <t>ЖИЛИЩНО-КОММУНАЛЬНОЕ ХОЗЯЙСТВО</t>
  </si>
  <si>
    <t xml:space="preserve"> 000 0500 0000000000 000</t>
  </si>
  <si>
    <t>Коммунальное хозяйство</t>
  </si>
  <si>
    <t xml:space="preserve"> 000 0502 0000000000 244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</si>
  <si>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</si>
  <si>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000 0502 0000000000 245</t>
  </si>
  <si>
    <t xml:space="preserve"> 000 0502 0000000000 247</t>
  </si>
  <si>
    <t>Благоустройство</t>
  </si>
  <si>
    <t xml:space="preserve"> 000 0503 0000000000 000</t>
  </si>
  <si>
    <t xml:space="preserve"> 000 0503 0000000000 244</t>
  </si>
  <si>
    <t>КУЛЬТУРА, КИНЕМАТОГРАФИЯ</t>
  </si>
  <si>
    <t xml:space="preserve"> 000 0800 0000000000 000</t>
  </si>
  <si>
    <t>Культура</t>
  </si>
  <si>
    <t>Фонд оплаты труда учреждений</t>
  </si>
  <si>
    <t xml:space="preserve"> 000 0801 0000000000 111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</si>
  <si>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</si>
  <si>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000 0801 0000000000 119</t>
  </si>
  <si>
    <t xml:space="preserve"> 000 0801 0000000000 244</t>
  </si>
  <si>
    <t xml:space="preserve"> 000 0801 0000000000 247</t>
  </si>
  <si>
    <t>СОЦИАЛЬНАЯ ПОЛИТИКА</t>
  </si>
  <si>
    <t xml:space="preserve"> 000 1000 0000000000 000</t>
  </si>
  <si>
    <t>Социальные выплаты гражданам, кроме публичных нормативных социальных выплат</t>
  </si>
  <si>
    <t xml:space="preserve"> 000 1001 0000000000 320</t>
  </si>
  <si>
    <t>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</si>
  <si>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</si>
  <si>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</si>
  <si>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</si>
  <si>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Межбюджетные трансферты</t>
  </si>
  <si>
    <t xml:space="preserve"> 000 1403 0000000000 540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</si>
  <si>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</si>
  <si>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</si>
  <si>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</si>
  <si>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</si>
  <si>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</si>
  <si>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</si>
  <si>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</si>
  <si>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</si>
  <si>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</si>
  <si>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</si>
  <si>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</si>
  <si>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</si>
  <si>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</si>
  <si>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</si>
  <si>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</si>
  <si>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</si>
  <si>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</si>
  <si>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</si>
  <si>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</si>
  <si>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</si>
  <si>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</si>
  <si>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</si>
  <si>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</si>
  <si>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</si>
  <si>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</si>
  <si>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</si>
  <si>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</si>
  <si>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</si>
  <si>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</si>
  <si>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</si>
  <si>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</si>
  <si>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</si>
  <si>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</si>
  <si>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</si>
  <si>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сельских поселений</t>
  </si>
  <si>
    <t xml:space="preserve"> 000 0105020110 0000 610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</si>
  <si>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</si>
  <si>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</si>
  <si>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</si>
  <si>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</si>
  <si>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</si>
  <si>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</si>
  <si>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</si>
  <si>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</si>
  <si>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</si>
  <si>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</si>
  <si>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</si>
  <si>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</si>
  <si>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</si>
  <si>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</si>
  <si>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</si>
  <si>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</si>
  <si>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</si>
  <si>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</si>
  <si>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</si>
  <si>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</si>
  <si>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</si>
  <si>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</si>
  <si>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</si>
  <si>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</si>
  <si>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</si>
  <si>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</si>
  <si>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</si>
  <si>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</si>
  <si>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</si>
  <si>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</si>
  <si>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</si>
  <si>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</si>
  <si>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</si>
  <si>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</si>
  <si>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</si>
  <si>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</si>
  <si>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</si>
  <si>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</si>
  <si>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</si>
  <si>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</si>
  <si>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</si>
  <si>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</si>
  <si>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</si>
  <si>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</si>
  <si>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</si>
  <si>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</si>
  <si>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</si>
  <si>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</si>
  <si>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</si>
  <si>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</si>
  <si>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</si>
  <si>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</si>
  <si>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</si>
  <si>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</si>
  <si>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</si>
  <si>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</si>
  <si>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</si>
  <si>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</si>
  <si>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</si>
  <si>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</si>
  <si>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</si>
  <si>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</si>
  <si>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</si>
  <si>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</si>
  <si>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</si>
  <si>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</si>
  <si>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</si>
  <si>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</si>
  <si>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</si>
  <si>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</si>
  <si>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</si>
  <si>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</si>
  <si>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</si>
  <si>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</si>
  <si>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</si>
  <si>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</si>
  <si>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</si>
  <si>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</si>
  <si>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</si>
  <si>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</si>
  <si>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</si>
  <si>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</si>
  <si>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</si>
  <si>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</si>
  <si>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</si>
  <si>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</si>
  <si>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</si>
  <si>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</si>
  <si>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</si>
  <si>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</si>
  <si>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</si>
  <si>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</si>
  <si>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</si>
  <si>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</si>
  <si>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</si>
  <si>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</si>
  <si>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</si>
  <si>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</si>
  <si>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</si>
  <si>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</si>
  <si>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</si>
  <si>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</si>
  <si>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</si>
  <si>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</si>
  <si>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</si>
  <si>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</si>
  <si>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</si>
  <si>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</si>
  <si>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</si>
  <si>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</si>
  <si>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</si>
  <si>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1 января 2023 г.</t>
  </si>
  <si>
    <t/>
  </si>
  <si>
    <t>Наименование  доходов</t>
  </si>
  <si>
    <t>Факт 2021 г.</t>
  </si>
  <si>
    <t>Утверждено на 2022 год</t>
  </si>
  <si>
    <t xml:space="preserve">Исполнение бюджета за 2022 г.  </t>
  </si>
  <si>
    <t>% исполнения бюджета к плану года</t>
  </si>
  <si>
    <t>первонач. редакция от 27.12.2021 г.</t>
  </si>
  <si>
    <t>окончат. редакция от 27.12.2022 г.</t>
  </si>
  <si>
    <t>Налоговые и неналоговые доходы</t>
  </si>
  <si>
    <t>в т.ч. налоговые</t>
  </si>
  <si>
    <t>Акцизы на нефтепродукты</t>
  </si>
  <si>
    <t xml:space="preserve"> Государственная пошлина</t>
  </si>
  <si>
    <t xml:space="preserve">в т.ч. неналоговые </t>
  </si>
  <si>
    <t xml:space="preserve">Доходы от арендной платы за земельн. участки </t>
  </si>
  <si>
    <t>Доходы от компенсации затрат бюджета поселения</t>
  </si>
  <si>
    <t>Доходы от продажи материальных и нематериальных активов</t>
  </si>
  <si>
    <t>Безвозмездные поступления</t>
  </si>
  <si>
    <t>Доходы всего</t>
  </si>
  <si>
    <t>руб.)</t>
  </si>
  <si>
    <t>Раздел</t>
  </si>
  <si>
    <t>подраздел</t>
  </si>
  <si>
    <t xml:space="preserve">% исполнения </t>
  </si>
  <si>
    <t>Доля в общем  объёме расходов</t>
  </si>
  <si>
    <t>Общегосударственные вопросы</t>
  </si>
  <si>
    <t>Функционирование высшего должностного лица ОМСУ</t>
  </si>
  <si>
    <t>01 02</t>
  </si>
  <si>
    <t>Функционирование  местной администрации</t>
  </si>
  <si>
    <t>01 04</t>
  </si>
  <si>
    <t>01 07</t>
  </si>
  <si>
    <t>Резервный фонд</t>
  </si>
  <si>
    <t>01 11</t>
  </si>
  <si>
    <t>01 13</t>
  </si>
  <si>
    <t>Мобилизация и вневойсковая подготовка</t>
  </si>
  <si>
    <t>02 03</t>
  </si>
  <si>
    <t>Национальная безопасность и правоохранительная деятельность</t>
  </si>
  <si>
    <t>03 00</t>
  </si>
  <si>
    <t>Национальная экономика</t>
  </si>
  <si>
    <t>04 00</t>
  </si>
  <si>
    <t>Транспорт</t>
  </si>
  <si>
    <t>04 08</t>
  </si>
  <si>
    <t>Дорожное хозяйство</t>
  </si>
  <si>
    <t>04 09</t>
  </si>
  <si>
    <t>Другие вопросы национальной экономики</t>
  </si>
  <si>
    <t>04 12</t>
  </si>
  <si>
    <t>Жилищно – коммунальное хозяйство</t>
  </si>
  <si>
    <t>05 00</t>
  </si>
  <si>
    <t>05 02</t>
  </si>
  <si>
    <t>05 03</t>
  </si>
  <si>
    <t>Профессиональная подготовка, переподготовка и повышение квалификации</t>
  </si>
  <si>
    <t>07 05</t>
  </si>
  <si>
    <t>08 01</t>
  </si>
  <si>
    <t>Социальная политика</t>
  </si>
  <si>
    <t>10 00</t>
  </si>
  <si>
    <t>14 03</t>
  </si>
  <si>
    <t>ИТОГО:</t>
  </si>
  <si>
    <t>Исполнение плана %</t>
  </si>
  <si>
    <t>Исполнение бюджета на 2022 г.</t>
  </si>
  <si>
    <t>Доля в общем объеме расходов,%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</si>
</sst>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7" fillId="0" borderId="1" xfId="24" applyNumberFormat="1" applyProtection="1">
      <alignment horizontal="right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63" xfId="0" applyFont="1" applyBorder="1" applyAlignment="1">
      <alignment vertical="center" wrapText="1"/>
    </xf>
    <xf numFmtId="0" fontId="17" fillId="0" borderId="62" xfId="0" applyFont="1" applyBorder="1" applyAlignment="1">
      <alignment horizontal="center" vertical="center" wrapText="1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17" fillId="0" borderId="64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66" xfId="0" applyFont="1" applyBorder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23" fillId="0" borderId="64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2" fontId="17" fillId="0" borderId="63" xfId="0" applyNumberFormat="1" applyFont="1" applyBorder="1" applyAlignment="1">
      <alignment horizontal="center" vertical="center" wrapText="1"/>
    </xf>
    <xf numFmtId="2" fontId="18" fillId="0" borderId="63" xfId="0" applyNumberFormat="1" applyFont="1" applyBorder="1" applyAlignment="1">
      <alignment horizontal="center" vertical="center" wrapText="1"/>
    </xf>
    <xf numFmtId="2" fontId="19" fillId="0" borderId="63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4" borderId="64" xfId="0" applyFont="1" applyFill="1" applyBorder="1" applyAlignment="1">
      <alignment horizontal="center" vertical="center" wrapText="1"/>
    </xf>
    <xf numFmtId="0" fontId="17" fillId="4" borderId="62" xfId="0" applyFont="1" applyFill="1" applyBorder="1" applyAlignment="1">
      <alignment horizontal="center" vertical="center" wrapText="1"/>
    </xf>
    <xf numFmtId="0" fontId="17" fillId="4" borderId="63" xfId="0" applyFont="1" applyFill="1" applyBorder="1" applyAlignment="1">
      <alignment horizontal="center" vertical="center" wrapText="1"/>
    </xf>
    <xf numFmtId="2" fontId="17" fillId="4" borderId="63" xfId="0" applyNumberFormat="1" applyFont="1" applyFill="1" applyBorder="1" applyAlignment="1">
      <alignment horizontal="center" vertical="center" wrapText="1"/>
    </xf>
    <xf numFmtId="2" fontId="19" fillId="4" borderId="63" xfId="0" applyNumberFormat="1" applyFont="1" applyFill="1" applyBorder="1" applyAlignment="1">
      <alignment horizontal="center" vertical="center" wrapText="1"/>
    </xf>
    <xf numFmtId="49" fontId="25" fillId="0" borderId="16" xfId="55" applyNumberFormat="1" applyFont="1" applyProtection="1">
      <alignment horizontal="center"/>
    </xf>
    <xf numFmtId="4" fontId="25" fillId="0" borderId="16" xfId="42" applyNumberFormat="1" applyFont="1" applyProtection="1">
      <alignment horizontal="right"/>
    </xf>
    <xf numFmtId="0" fontId="25" fillId="0" borderId="22" xfId="53" applyNumberFormat="1" applyFont="1" applyProtection="1">
      <alignment horizontal="left" wrapText="1" indent="2"/>
    </xf>
    <xf numFmtId="49" fontId="25" fillId="0" borderId="30" xfId="54" applyNumberFormat="1" applyFont="1" applyProtection="1">
      <alignment horizontal="center"/>
    </xf>
    <xf numFmtId="49" fontId="7" fillId="0" borderId="1" xfId="63" applyNumberFormat="1" applyBorder="1" applyProtection="1"/>
    <xf numFmtId="0" fontId="7" fillId="0" borderId="1" xfId="62" applyNumberFormat="1" applyBorder="1" applyProtection="1">
      <alignment horizontal="left"/>
    </xf>
    <xf numFmtId="49" fontId="7" fillId="0" borderId="18" xfId="66" applyNumberFormat="1" applyBorder="1" applyProtection="1">
      <alignment horizontal="center" wrapText="1"/>
    </xf>
    <xf numFmtId="0" fontId="0" fillId="0" borderId="67" xfId="0" applyBorder="1" applyAlignment="1" applyProtection="1">
      <alignment horizontal="center" vertical="center"/>
      <protection locked="0"/>
    </xf>
    <xf numFmtId="49" fontId="26" fillId="0" borderId="27" xfId="35" applyNumberFormat="1" applyFont="1" applyBorder="1" applyAlignment="1" applyProtection="1">
      <alignment horizontal="center" vertical="center" wrapText="1"/>
    </xf>
    <xf numFmtId="49" fontId="26" fillId="0" borderId="24" xfId="35" applyNumberFormat="1" applyFont="1" applyBorder="1" applyProtection="1">
      <alignment horizontal="center" vertical="center" wrapText="1"/>
    </xf>
    <xf numFmtId="49" fontId="26" fillId="0" borderId="67" xfId="35" applyNumberFormat="1" applyFont="1" applyBorder="1" applyAlignment="1" applyProtection="1">
      <alignment horizontal="center" vertical="center" wrapText="1"/>
    </xf>
    <xf numFmtId="0" fontId="26" fillId="0" borderId="68" xfId="7" applyNumberFormat="1" applyFont="1" applyBorder="1" applyAlignment="1" applyProtection="1">
      <alignment horizontal="center" vertical="center" wrapText="1"/>
    </xf>
    <xf numFmtId="0" fontId="27" fillId="0" borderId="0" xfId="0" applyFont="1" applyProtection="1">
      <protection locked="0"/>
    </xf>
    <xf numFmtId="0" fontId="27" fillId="0" borderId="67" xfId="0" applyFont="1" applyBorder="1" applyAlignment="1" applyProtection="1">
      <alignment horizontal="center" vertical="center" wrapText="1"/>
      <protection locked="0"/>
    </xf>
    <xf numFmtId="49" fontId="26" fillId="0" borderId="58" xfId="35" applyNumberFormat="1" applyFont="1" applyBorder="1" applyAlignment="1" applyProtection="1">
      <alignment horizontal="center" vertical="center" wrapText="1"/>
    </xf>
    <xf numFmtId="49" fontId="26" fillId="0" borderId="24" xfId="35" applyFont="1" applyBorder="1">
      <alignment horizontal="center" vertical="center" wrapText="1"/>
    </xf>
    <xf numFmtId="0" fontId="26" fillId="0" borderId="70" xfId="7" applyNumberFormat="1" applyFont="1" applyBorder="1" applyAlignment="1" applyProtection="1">
      <alignment horizontal="center" vertical="center" wrapText="1"/>
    </xf>
    <xf numFmtId="49" fontId="26" fillId="0" borderId="18" xfId="35" applyNumberFormat="1" applyFont="1" applyBorder="1" applyAlignment="1" applyProtection="1">
      <alignment horizontal="center" vertical="center" wrapText="1"/>
    </xf>
    <xf numFmtId="49" fontId="26" fillId="0" borderId="24" xfId="35" applyNumberFormat="1" applyFont="1" applyBorder="1" applyProtection="1">
      <alignment horizontal="center" vertical="center" wrapText="1"/>
    </xf>
    <xf numFmtId="0" fontId="26" fillId="0" borderId="69" xfId="7" applyNumberFormat="1" applyFont="1" applyBorder="1" applyAlignment="1" applyProtection="1">
      <alignment horizontal="center" vertical="center" wrapText="1"/>
    </xf>
    <xf numFmtId="4" fontId="25" fillId="0" borderId="22" xfId="43" applyNumberFormat="1" applyFont="1" applyAlignment="1" applyProtection="1">
      <alignment horizontal="center" vertical="center"/>
    </xf>
    <xf numFmtId="0" fontId="5" fillId="0" borderId="67" xfId="7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" fontId="25" fillId="0" borderId="33" xfId="68" applyNumberFormat="1" applyFont="1" applyAlignment="1" applyProtection="1">
      <alignment horizontal="center" vertical="center"/>
    </xf>
    <xf numFmtId="49" fontId="7" fillId="0" borderId="22" xfId="71" applyNumberFormat="1" applyAlignment="1" applyProtection="1">
      <alignment horizontal="center" vertical="center"/>
    </xf>
    <xf numFmtId="4" fontId="7" fillId="0" borderId="22" xfId="43" applyNumberFormat="1" applyAlignment="1" applyProtection="1">
      <alignment horizontal="center" vertical="center"/>
    </xf>
    <xf numFmtId="0" fontId="7" fillId="0" borderId="35" xfId="73" applyNumberFormat="1" applyAlignment="1" applyProtection="1">
      <alignment horizontal="center" vertical="center"/>
    </xf>
    <xf numFmtId="0" fontId="7" fillId="0" borderId="15" xfId="57" applyNumberFormat="1" applyAlignment="1" applyProtection="1">
      <alignment horizontal="center" vertical="center"/>
    </xf>
    <xf numFmtId="0" fontId="5" fillId="0" borderId="1" xfId="7" applyNumberFormat="1" applyAlignment="1" applyProtection="1">
      <alignment horizontal="center" vertical="center"/>
    </xf>
    <xf numFmtId="0" fontId="7" fillId="2" borderId="1" xfId="59" applyNumberFormat="1" applyAlignment="1" applyProtection="1">
      <alignment horizontal="center" vertical="center"/>
    </xf>
    <xf numFmtId="0" fontId="4" fillId="0" borderId="1" xfId="5" applyNumberFormat="1" applyAlignment="1" applyProtection="1">
      <alignment horizontal="center" vertical="center"/>
    </xf>
    <xf numFmtId="0" fontId="24" fillId="0" borderId="22" xfId="53" applyNumberFormat="1" applyFont="1" applyProtection="1">
      <alignment horizontal="left" wrapText="1" indent="2"/>
    </xf>
    <xf numFmtId="0" fontId="25" fillId="4" borderId="22" xfId="53" applyNumberFormat="1" applyFont="1" applyFill="1" applyProtection="1">
      <alignment horizontal="left" wrapText="1" indent="2"/>
    </xf>
    <xf numFmtId="49" fontId="25" fillId="4" borderId="16" xfId="55" applyNumberFormat="1" applyFont="1" applyFill="1" applyProtection="1">
      <alignment horizontal="center"/>
    </xf>
    <xf numFmtId="4" fontId="25" fillId="4" borderId="16" xfId="42" applyNumberFormat="1" applyFont="1" applyFill="1" applyProtection="1">
      <alignment horizontal="right"/>
    </xf>
    <xf numFmtId="4" fontId="25" fillId="4" borderId="22" xfId="43" applyNumberFormat="1" applyFont="1" applyFill="1" applyAlignment="1" applyProtection="1">
      <alignment horizontal="center" vertical="center"/>
    </xf>
    <xf numFmtId="4" fontId="25" fillId="4" borderId="16" xfId="42" applyNumberFormat="1" applyFont="1" applyFill="1" applyAlignment="1" applyProtection="1">
      <alignment horizontal="center" vertical="center"/>
    </xf>
    <xf numFmtId="49" fontId="7" fillId="4" borderId="30" xfId="54" applyNumberFormat="1" applyFill="1" applyProtection="1">
      <alignment horizontal="center"/>
    </xf>
    <xf numFmtId="0" fontId="25" fillId="4" borderId="22" xfId="53" applyNumberFormat="1" applyFont="1" applyFill="1" applyAlignment="1" applyProtection="1">
      <alignment horizontal="center" vertical="center" wrapText="1"/>
    </xf>
    <xf numFmtId="49" fontId="25" fillId="4" borderId="30" xfId="54" applyNumberFormat="1" applyFont="1" applyFill="1" applyAlignment="1" applyProtection="1">
      <alignment horizontal="center" vertical="center"/>
    </xf>
    <xf numFmtId="49" fontId="25" fillId="4" borderId="16" xfId="55" applyNumberFormat="1" applyFont="1" applyFill="1" applyAlignment="1" applyProtection="1">
      <alignment horizontal="center" vertical="center"/>
    </xf>
    <xf numFmtId="0" fontId="25" fillId="5" borderId="22" xfId="53" applyNumberFormat="1" applyFont="1" applyFill="1" applyAlignment="1" applyProtection="1">
      <alignment horizontal="center" vertical="center" wrapText="1"/>
    </xf>
    <xf numFmtId="49" fontId="25" fillId="5" borderId="30" xfId="54" applyNumberFormat="1" applyFont="1" applyFill="1" applyAlignment="1" applyProtection="1">
      <alignment horizontal="center" vertical="center"/>
    </xf>
    <xf numFmtId="49" fontId="25" fillId="5" borderId="16" xfId="55" applyNumberFormat="1" applyFont="1" applyFill="1" applyAlignment="1" applyProtection="1">
      <alignment horizontal="center" vertical="center"/>
    </xf>
    <xf numFmtId="4" fontId="25" fillId="5" borderId="16" xfId="42" applyNumberFormat="1" applyFont="1" applyFill="1" applyAlignment="1" applyProtection="1">
      <alignment horizontal="center" vertical="center"/>
    </xf>
    <xf numFmtId="4" fontId="25" fillId="5" borderId="22" xfId="43" applyNumberFormat="1" applyFont="1" applyFill="1" applyAlignment="1" applyProtection="1">
      <alignment horizontal="center" vertical="center"/>
    </xf>
    <xf numFmtId="0" fontId="25" fillId="5" borderId="22" xfId="53" applyNumberFormat="1" applyFont="1" applyFill="1" applyProtection="1">
      <alignment horizontal="left" wrapText="1" indent="2"/>
    </xf>
    <xf numFmtId="49" fontId="25" fillId="5" borderId="30" xfId="54" applyNumberFormat="1" applyFont="1" applyFill="1" applyProtection="1">
      <alignment horizontal="center"/>
    </xf>
    <xf numFmtId="49" fontId="25" fillId="5" borderId="16" xfId="55" applyNumberFormat="1" applyFont="1" applyFill="1" applyProtection="1">
      <alignment horizontal="center"/>
    </xf>
    <xf numFmtId="4" fontId="25" fillId="5" borderId="16" xfId="42" applyNumberFormat="1" applyFont="1" applyFill="1" applyProtection="1">
      <alignment horizontal="right"/>
    </xf>
    <xf numFmtId="0" fontId="7" fillId="6" borderId="22" xfId="53" applyNumberFormat="1" applyFill="1" applyProtection="1">
      <alignment horizontal="left" wrapText="1" indent="2"/>
    </xf>
    <xf numFmtId="49" fontId="7" fillId="6" borderId="30" xfId="54" applyNumberFormat="1" applyFill="1" applyProtection="1">
      <alignment horizontal="center"/>
    </xf>
    <xf numFmtId="49" fontId="7" fillId="6" borderId="16" xfId="55" applyNumberFormat="1" applyFill="1" applyProtection="1">
      <alignment horizontal="center"/>
    </xf>
    <xf numFmtId="4" fontId="7" fillId="6" borderId="16" xfId="42" applyNumberFormat="1" applyFill="1" applyProtection="1">
      <alignment horizontal="right"/>
    </xf>
    <xf numFmtId="4" fontId="7" fillId="6" borderId="22" xfId="43" applyNumberFormat="1" applyFill="1" applyAlignment="1" applyProtection="1">
      <alignment horizontal="center" vertical="center"/>
    </xf>
    <xf numFmtId="49" fontId="26" fillId="0" borderId="71" xfId="35" applyNumberFormat="1" applyFont="1" applyBorder="1" applyAlignment="1" applyProtection="1">
      <alignment horizontal="center" vertical="center" wrapText="1"/>
    </xf>
    <xf numFmtId="49" fontId="26" fillId="0" borderId="72" xfId="35" applyNumberFormat="1" applyFont="1" applyBorder="1" applyAlignment="1" applyProtection="1">
      <alignment horizontal="center" vertical="center" wrapText="1"/>
    </xf>
    <xf numFmtId="49" fontId="26" fillId="0" borderId="73" xfId="35" applyNumberFormat="1" applyFont="1" applyBorder="1" applyAlignment="1" applyProtection="1">
      <alignment horizontal="center" vertical="center" wrapText="1"/>
    </xf>
    <xf numFmtId="49" fontId="26" fillId="0" borderId="74" xfId="35" applyNumberFormat="1" applyFont="1" applyBorder="1" applyAlignment="1" applyProtection="1">
      <alignment horizontal="center" vertical="center" wrapText="1"/>
    </xf>
    <xf numFmtId="49" fontId="26" fillId="0" borderId="75" xfId="35" applyNumberFormat="1" applyFont="1" applyBorder="1" applyAlignment="1" applyProtection="1">
      <alignment horizontal="center" vertical="center" wrapText="1"/>
    </xf>
    <xf numFmtId="49" fontId="26" fillId="0" borderId="76" xfId="35" applyNumberFormat="1" applyFont="1" applyBorder="1" applyAlignment="1" applyProtection="1">
      <alignment horizontal="center" vertical="center" wrapText="1"/>
    </xf>
    <xf numFmtId="4" fontId="25" fillId="0" borderId="77" xfId="67" applyNumberFormat="1" applyFont="1" applyBorder="1" applyAlignment="1" applyProtection="1">
      <alignment horizontal="center" vertical="center"/>
    </xf>
    <xf numFmtId="4" fontId="25" fillId="0" borderId="78" xfId="67" applyNumberFormat="1" applyFont="1" applyBorder="1" applyAlignment="1" applyProtection="1">
      <alignment horizontal="center" vertical="center"/>
    </xf>
    <xf numFmtId="49" fontId="7" fillId="0" borderId="79" xfId="55" applyNumberFormat="1" applyBorder="1" applyAlignment="1" applyProtection="1">
      <alignment horizontal="center" vertical="center"/>
    </xf>
    <xf numFmtId="49" fontId="7" fillId="0" borderId="80" xfId="55" applyNumberFormat="1" applyBorder="1" applyAlignment="1" applyProtection="1">
      <alignment horizontal="center" vertical="center"/>
    </xf>
    <xf numFmtId="4" fontId="25" fillId="5" borderId="79" xfId="42" applyNumberFormat="1" applyFont="1" applyFill="1" applyBorder="1" applyAlignment="1" applyProtection="1">
      <alignment horizontal="center" vertical="center"/>
    </xf>
    <xf numFmtId="4" fontId="25" fillId="5" borderId="80" xfId="42" applyNumberFormat="1" applyFont="1" applyFill="1" applyBorder="1" applyAlignment="1" applyProtection="1">
      <alignment horizontal="center" vertical="center"/>
    </xf>
    <xf numFmtId="4" fontId="25" fillId="4" borderId="79" xfId="42" applyNumberFormat="1" applyFont="1" applyFill="1" applyBorder="1" applyAlignment="1" applyProtection="1">
      <alignment horizontal="center" vertical="center"/>
    </xf>
    <xf numFmtId="4" fontId="25" fillId="4" borderId="80" xfId="42" applyNumberFormat="1" applyFont="1" applyFill="1" applyBorder="1" applyAlignment="1" applyProtection="1">
      <alignment horizontal="center" vertical="center"/>
    </xf>
    <xf numFmtId="4" fontId="7" fillId="0" borderId="79" xfId="42" applyNumberFormat="1" applyBorder="1" applyAlignment="1" applyProtection="1">
      <alignment horizontal="center" vertical="center"/>
    </xf>
    <xf numFmtId="4" fontId="7" fillId="0" borderId="80" xfId="42" applyNumberFormat="1" applyBorder="1" applyAlignment="1" applyProtection="1">
      <alignment horizontal="center" vertical="center"/>
    </xf>
    <xf numFmtId="4" fontId="7" fillId="4" borderId="79" xfId="42" applyNumberFormat="1" applyFill="1" applyBorder="1" applyAlignment="1" applyProtection="1">
      <alignment horizontal="center" vertical="center"/>
    </xf>
    <xf numFmtId="4" fontId="7" fillId="4" borderId="80" xfId="42" applyNumberFormat="1" applyFill="1" applyBorder="1" applyAlignment="1" applyProtection="1">
      <alignment horizontal="center" vertical="center"/>
    </xf>
    <xf numFmtId="4" fontId="25" fillId="0" borderId="79" xfId="42" applyNumberFormat="1" applyFont="1" applyBorder="1" applyAlignment="1" applyProtection="1">
      <alignment horizontal="center" vertical="center"/>
    </xf>
    <xf numFmtId="4" fontId="25" fillId="0" borderId="80" xfId="42" applyNumberFormat="1" applyFont="1" applyBorder="1" applyAlignment="1" applyProtection="1">
      <alignment horizontal="center" vertical="center"/>
    </xf>
    <xf numFmtId="49" fontId="25" fillId="4" borderId="30" xfId="54" applyNumberFormat="1" applyFont="1" applyFill="1" applyProtection="1">
      <alignment horizontal="center"/>
    </xf>
    <xf numFmtId="4" fontId="7" fillId="6" borderId="79" xfId="42" applyNumberFormat="1" applyFill="1" applyBorder="1" applyAlignment="1" applyProtection="1">
      <alignment horizontal="center" vertical="center"/>
    </xf>
    <xf numFmtId="4" fontId="7" fillId="6" borderId="80" xfId="42" applyNumberFormat="1" applyFill="1" applyBorder="1" applyAlignment="1" applyProtection="1">
      <alignment horizontal="center" vertical="center"/>
    </xf>
    <xf numFmtId="4" fontId="7" fillId="0" borderId="81" xfId="42" applyNumberFormat="1" applyBorder="1" applyAlignment="1" applyProtection="1">
      <alignment horizontal="center" vertical="center"/>
    </xf>
    <xf numFmtId="4" fontId="7" fillId="0" borderId="82" xfId="42" applyNumberFormat="1" applyBorder="1" applyAlignment="1" applyProtection="1">
      <alignment horizontal="center" vertical="center"/>
    </xf>
    <xf numFmtId="2" fontId="5" fillId="0" borderId="67" xfId="7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67" xfId="0" applyNumberFormat="1" applyBorder="1" applyAlignment="1" applyProtection="1">
      <alignment horizontal="center" vertical="center"/>
      <protection locked="0"/>
    </xf>
    <xf numFmtId="2" fontId="28" fillId="5" borderId="67" xfId="7" applyNumberFormat="1" applyFont="1" applyFill="1" applyBorder="1" applyAlignment="1" applyProtection="1">
      <alignment horizontal="center" vertical="center"/>
    </xf>
    <xf numFmtId="2" fontId="22" fillId="5" borderId="0" xfId="0" applyNumberFormat="1" applyFont="1" applyFill="1" applyAlignment="1" applyProtection="1">
      <alignment horizontal="center" vertical="center"/>
      <protection locked="0"/>
    </xf>
    <xf numFmtId="2" fontId="22" fillId="5" borderId="67" xfId="0" applyNumberFormat="1" applyFont="1" applyFill="1" applyBorder="1" applyAlignment="1" applyProtection="1">
      <alignment horizontal="center" vertical="center"/>
      <protection locked="0"/>
    </xf>
    <xf numFmtId="2" fontId="28" fillId="4" borderId="67" xfId="7" applyNumberFormat="1" applyFont="1" applyFill="1" applyBorder="1" applyAlignment="1" applyProtection="1">
      <alignment horizontal="center" vertical="center"/>
    </xf>
    <xf numFmtId="2" fontId="29" fillId="4" borderId="0" xfId="0" applyNumberFormat="1" applyFont="1" applyFill="1" applyAlignment="1" applyProtection="1">
      <alignment horizontal="center" vertical="center"/>
      <protection locked="0"/>
    </xf>
    <xf numFmtId="2" fontId="29" fillId="4" borderId="67" xfId="0" applyNumberFormat="1" applyFont="1" applyFill="1" applyBorder="1" applyAlignment="1" applyProtection="1">
      <alignment horizontal="center" vertical="center"/>
      <protection locked="0"/>
    </xf>
    <xf numFmtId="2" fontId="22" fillId="4" borderId="0" xfId="0" applyNumberFormat="1" applyFont="1" applyFill="1" applyAlignment="1" applyProtection="1">
      <alignment horizontal="center" vertical="center"/>
      <protection locked="0"/>
    </xf>
    <xf numFmtId="2" fontId="22" fillId="4" borderId="67" xfId="0" applyNumberFormat="1" applyFont="1" applyFill="1" applyBorder="1" applyAlignment="1" applyProtection="1">
      <alignment horizontal="center" vertical="center"/>
      <protection locked="0"/>
    </xf>
    <xf numFmtId="2" fontId="5" fillId="4" borderId="67" xfId="7" applyNumberFormat="1" applyFill="1" applyBorder="1" applyAlignment="1" applyProtection="1">
      <alignment horizontal="center" vertical="center"/>
    </xf>
    <xf numFmtId="2" fontId="0" fillId="4" borderId="0" xfId="0" applyNumberFormat="1" applyFill="1" applyAlignment="1" applyProtection="1">
      <alignment horizontal="center" vertical="center"/>
      <protection locked="0"/>
    </xf>
    <xf numFmtId="2" fontId="0" fillId="4" borderId="67" xfId="0" applyNumberFormat="1" applyFill="1" applyBorder="1" applyAlignment="1" applyProtection="1">
      <alignment horizontal="center" vertical="center"/>
      <protection locked="0"/>
    </xf>
    <xf numFmtId="2" fontId="5" fillId="5" borderId="67" xfId="7" applyNumberFormat="1" applyFill="1" applyBorder="1" applyAlignment="1" applyProtection="1">
      <alignment horizontal="center" vertical="center"/>
    </xf>
    <xf numFmtId="2" fontId="0" fillId="5" borderId="0" xfId="0" applyNumberFormat="1" applyFill="1" applyAlignment="1" applyProtection="1">
      <alignment horizontal="center" vertical="center"/>
      <protection locked="0"/>
    </xf>
    <xf numFmtId="2" fontId="0" fillId="5" borderId="67" xfId="0" applyNumberFormat="1" applyFill="1" applyBorder="1" applyAlignment="1" applyProtection="1">
      <alignment horizontal="center" vertical="center"/>
      <protection locked="0"/>
    </xf>
    <xf numFmtId="2" fontId="5" fillId="6" borderId="67" xfId="7" applyNumberFormat="1" applyFill="1" applyBorder="1" applyAlignment="1" applyProtection="1">
      <alignment horizontal="center" vertical="center"/>
    </xf>
    <xf numFmtId="2" fontId="0" fillId="6" borderId="0" xfId="0" applyNumberFormat="1" applyFill="1" applyAlignment="1" applyProtection="1">
      <alignment horizontal="center" vertical="center"/>
      <protection locked="0"/>
    </xf>
    <xf numFmtId="2" fontId="0" fillId="6" borderId="67" xfId="0" applyNumberFormat="1" applyFill="1" applyBorder="1" applyAlignment="1" applyProtection="1">
      <alignment horizontal="center" vertical="center"/>
      <protection locked="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3"/>
  <sheetViews>
    <sheetView zoomScaleNormal="100" zoomScaleSheetLayoutView="70" zoomScalePageLayoutView="70" workbookViewId="0">
      <selection activeCell="A36" sqref="A3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7109375" style="1" customWidth="1"/>
    <col min="4" max="15" width="18.7109375" style="1" hidden="1" customWidth="1"/>
    <col min="16" max="16" width="18.5703125" style="1" customWidth="1"/>
    <col min="17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23" width="18.7109375" style="1" hidden="1" customWidth="1"/>
    <col min="24" max="24" width="2" style="1" hidden="1" customWidth="1"/>
    <col min="25" max="32" width="18.7109375" style="1" hidden="1" customWidth="1"/>
    <col min="33" max="34" width="18.7109375" style="1" customWidth="1"/>
    <col min="35" max="35" width="9.140625" style="1" customWidth="1"/>
    <col min="36" max="16384" width="9.140625" style="1"/>
  </cols>
  <sheetData>
    <row r="1" spans="1:35" ht="17.100000000000001" customHeight="1" x14ac:dyDescent="0.25">
      <c r="A1" s="2"/>
      <c r="B1" s="183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x14ac:dyDescent="0.25">
      <c r="A2" s="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0"/>
      <c r="N2" s="185" t="s">
        <v>1</v>
      </c>
      <c r="O2" s="186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87" t="s">
        <v>3</v>
      </c>
      <c r="O3" s="188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25">
      <c r="A4" s="18"/>
      <c r="B4" s="18"/>
      <c r="C4" s="189" t="s">
        <v>4</v>
      </c>
      <c r="D4" s="190"/>
      <c r="E4" s="190"/>
      <c r="F4" s="190"/>
      <c r="G4" s="190"/>
      <c r="H4" s="190"/>
      <c r="I4" s="190"/>
      <c r="J4" s="190"/>
      <c r="K4" s="190"/>
      <c r="L4" s="190"/>
      <c r="M4" s="19" t="s">
        <v>5</v>
      </c>
      <c r="N4" s="191">
        <v>44927</v>
      </c>
      <c r="O4" s="192"/>
      <c r="P4" s="15"/>
      <c r="Q4" s="6"/>
      <c r="R4" s="12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25">
      <c r="A5" s="12"/>
      <c r="B5" s="12"/>
      <c r="C5" s="12"/>
      <c r="D5" s="20"/>
      <c r="E5" s="20"/>
      <c r="F5" s="20"/>
      <c r="G5" s="20"/>
      <c r="H5" s="20"/>
      <c r="I5" s="20"/>
      <c r="J5" s="20"/>
      <c r="K5" s="20"/>
      <c r="L5" s="20"/>
      <c r="M5" s="19"/>
      <c r="N5" s="173"/>
      <c r="O5" s="174"/>
      <c r="P5" s="15"/>
      <c r="Q5" s="6"/>
      <c r="R5" s="20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5.2" customHeight="1" x14ac:dyDescent="0.25">
      <c r="A6" s="12" t="s">
        <v>6</v>
      </c>
      <c r="B6" s="175" t="s">
        <v>7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9" t="s">
        <v>8</v>
      </c>
      <c r="N6" s="177"/>
      <c r="O6" s="178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5.2" customHeight="1" x14ac:dyDescent="0.25">
      <c r="A7" s="12" t="s">
        <v>9</v>
      </c>
      <c r="B7" s="179" t="s">
        <v>10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9" t="s">
        <v>11</v>
      </c>
      <c r="N7" s="181" t="s">
        <v>12</v>
      </c>
      <c r="O7" s="182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25">
      <c r="A8" s="12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3"/>
      <c r="O8" s="164"/>
      <c r="P8" s="15"/>
      <c r="Q8" s="6"/>
      <c r="R8" s="21"/>
      <c r="S8" s="21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x14ac:dyDescent="0.25">
      <c r="A9" s="12" t="s">
        <v>14</v>
      </c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65" t="s">
        <v>16</v>
      </c>
      <c r="O9" s="166"/>
      <c r="P9" s="15"/>
      <c r="Q9" s="6"/>
      <c r="R9" s="20"/>
      <c r="S9" s="21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25">
      <c r="A12" s="2" t="s">
        <v>17</v>
      </c>
      <c r="B12" s="2"/>
      <c r="C12" s="1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67" t="s">
        <v>18</v>
      </c>
      <c r="AH12" s="168"/>
      <c r="AI12" s="8"/>
    </row>
    <row r="13" spans="1:35" ht="11.45" customHeight="1" x14ac:dyDescent="0.25">
      <c r="A13" s="169" t="s">
        <v>19</v>
      </c>
      <c r="B13" s="169" t="s">
        <v>20</v>
      </c>
      <c r="C13" s="169" t="s">
        <v>21</v>
      </c>
      <c r="D13" s="169" t="s">
        <v>22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 t="s">
        <v>23</v>
      </c>
      <c r="S13" s="169" t="s">
        <v>20</v>
      </c>
      <c r="T13" s="169" t="s">
        <v>21</v>
      </c>
      <c r="U13" s="169" t="s">
        <v>24</v>
      </c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8"/>
    </row>
    <row r="14" spans="1:35" ht="36" customHeight="1" x14ac:dyDescent="0.25">
      <c r="A14" s="170"/>
      <c r="B14" s="170"/>
      <c r="C14" s="170"/>
      <c r="D14" s="26" t="s">
        <v>25</v>
      </c>
      <c r="E14" s="26" t="s">
        <v>26</v>
      </c>
      <c r="F14" s="26" t="s">
        <v>27</v>
      </c>
      <c r="G14" s="26" t="s">
        <v>28</v>
      </c>
      <c r="H14" s="26" t="s">
        <v>29</v>
      </c>
      <c r="I14" s="26" t="s">
        <v>30</v>
      </c>
      <c r="J14" s="26" t="s">
        <v>31</v>
      </c>
      <c r="K14" s="26" t="s">
        <v>32</v>
      </c>
      <c r="L14" s="26" t="s">
        <v>33</v>
      </c>
      <c r="M14" s="26" t="s">
        <v>34</v>
      </c>
      <c r="N14" s="26" t="s">
        <v>35</v>
      </c>
      <c r="O14" s="26" t="s">
        <v>36</v>
      </c>
      <c r="P14" s="26" t="s">
        <v>37</v>
      </c>
      <c r="Q14" s="26" t="s">
        <v>38</v>
      </c>
      <c r="R14" s="172"/>
      <c r="S14" s="170"/>
      <c r="T14" s="170"/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29</v>
      </c>
      <c r="Z14" s="26" t="s">
        <v>39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36</v>
      </c>
      <c r="AG14" s="26" t="s">
        <v>37</v>
      </c>
      <c r="AH14" s="26" t="s">
        <v>40</v>
      </c>
      <c r="AI14" s="8"/>
    </row>
    <row r="15" spans="1:35" ht="11.45" customHeight="1" x14ac:dyDescent="0.25">
      <c r="A15" s="25" t="s">
        <v>41</v>
      </c>
      <c r="B15" s="25" t="s">
        <v>42</v>
      </c>
      <c r="C15" s="25" t="s">
        <v>43</v>
      </c>
      <c r="D15" s="27" t="s">
        <v>44</v>
      </c>
      <c r="E15" s="27" t="s">
        <v>45</v>
      </c>
      <c r="F15" s="27" t="s">
        <v>46</v>
      </c>
      <c r="G15" s="27" t="s">
        <v>47</v>
      </c>
      <c r="H15" s="27" t="s">
        <v>48</v>
      </c>
      <c r="I15" s="27" t="s">
        <v>49</v>
      </c>
      <c r="J15" s="27" t="s">
        <v>50</v>
      </c>
      <c r="K15" s="27" t="s">
        <v>51</v>
      </c>
      <c r="L15" s="27" t="s">
        <v>52</v>
      </c>
      <c r="M15" s="27" t="s">
        <v>53</v>
      </c>
      <c r="N15" s="27" t="s">
        <v>54</v>
      </c>
      <c r="O15" s="27" t="s">
        <v>55</v>
      </c>
      <c r="P15" s="27" t="s">
        <v>56</v>
      </c>
      <c r="Q15" s="27" t="s">
        <v>57</v>
      </c>
      <c r="R15" s="25" t="s">
        <v>41</v>
      </c>
      <c r="S15" s="25" t="s">
        <v>42</v>
      </c>
      <c r="T15" s="25" t="s">
        <v>43</v>
      </c>
      <c r="U15" s="27" t="s">
        <v>58</v>
      </c>
      <c r="V15" s="27" t="s">
        <v>59</v>
      </c>
      <c r="W15" s="27" t="s">
        <v>60</v>
      </c>
      <c r="X15" s="27" t="s">
        <v>61</v>
      </c>
      <c r="Y15" s="27" t="s">
        <v>62</v>
      </c>
      <c r="Z15" s="27" t="s">
        <v>63</v>
      </c>
      <c r="AA15" s="27" t="s">
        <v>64</v>
      </c>
      <c r="AB15" s="27" t="s">
        <v>65</v>
      </c>
      <c r="AC15" s="27" t="s">
        <v>66</v>
      </c>
      <c r="AD15" s="27" t="s">
        <v>67</v>
      </c>
      <c r="AE15" s="27" t="s">
        <v>68</v>
      </c>
      <c r="AF15" s="27" t="s">
        <v>69</v>
      </c>
      <c r="AG15" s="27" t="s">
        <v>70</v>
      </c>
      <c r="AH15" s="27" t="s">
        <v>71</v>
      </c>
      <c r="AI15" s="8"/>
    </row>
    <row r="16" spans="1:35" ht="21.75" customHeight="1" x14ac:dyDescent="0.25">
      <c r="A16" s="28" t="s">
        <v>72</v>
      </c>
      <c r="B16" s="29" t="s">
        <v>73</v>
      </c>
      <c r="C16" s="30" t="s">
        <v>74</v>
      </c>
      <c r="D16" s="31">
        <v>3798450</v>
      </c>
      <c r="E16" s="31" t="s">
        <v>75</v>
      </c>
      <c r="F16" s="31">
        <v>3798450</v>
      </c>
      <c r="G16" s="31">
        <v>9619327.4399999995</v>
      </c>
      <c r="H16" s="31" t="s">
        <v>75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>
        <v>13417777.439999999</v>
      </c>
      <c r="Q16" s="32" t="s">
        <v>75</v>
      </c>
      <c r="R16" s="33" t="s">
        <v>72</v>
      </c>
      <c r="S16" s="29" t="s">
        <v>73</v>
      </c>
      <c r="T16" s="30" t="s">
        <v>74</v>
      </c>
      <c r="U16" s="31">
        <v>3429863.68</v>
      </c>
      <c r="V16" s="31" t="s">
        <v>75</v>
      </c>
      <c r="W16" s="31">
        <v>3429863.68</v>
      </c>
      <c r="X16" s="31">
        <v>9622263.1999999993</v>
      </c>
      <c r="Y16" s="31" t="s">
        <v>75</v>
      </c>
      <c r="Z16" s="31" t="s">
        <v>75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4" t="s">
        <v>75</v>
      </c>
      <c r="AG16" s="31">
        <v>13052126.880000001</v>
      </c>
      <c r="AH16" s="32" t="s">
        <v>75</v>
      </c>
      <c r="AI16" s="8"/>
    </row>
    <row r="17" spans="1:35" ht="15" customHeight="1" x14ac:dyDescent="0.25">
      <c r="A17" s="35" t="s">
        <v>76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38" t="s">
        <v>76</v>
      </c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40"/>
      <c r="AH17" s="41"/>
      <c r="AI17" s="8"/>
    </row>
    <row r="18" spans="1:35" x14ac:dyDescent="0.25">
      <c r="A18" s="42" t="s">
        <v>77</v>
      </c>
      <c r="B18" s="43" t="s">
        <v>73</v>
      </c>
      <c r="C18" s="44" t="s">
        <v>78</v>
      </c>
      <c r="D18" s="31">
        <v>3190150</v>
      </c>
      <c r="E18" s="31" t="s">
        <v>75</v>
      </c>
      <c r="F18" s="31">
        <v>3190150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>
        <v>3190150</v>
      </c>
      <c r="Q18" s="32" t="s">
        <v>75</v>
      </c>
      <c r="R18" s="45" t="s">
        <v>77</v>
      </c>
      <c r="S18" s="43" t="s">
        <v>73</v>
      </c>
      <c r="T18" s="44" t="s">
        <v>78</v>
      </c>
      <c r="U18" s="31">
        <v>2821563.68</v>
      </c>
      <c r="V18" s="31" t="s">
        <v>75</v>
      </c>
      <c r="W18" s="31">
        <v>2821563.68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4" t="s">
        <v>75</v>
      </c>
      <c r="AG18" s="31">
        <v>2821563.68</v>
      </c>
      <c r="AH18" s="32" t="s">
        <v>75</v>
      </c>
      <c r="AI18" s="8"/>
    </row>
    <row r="19" spans="1:35" x14ac:dyDescent="0.25">
      <c r="A19" s="42" t="s">
        <v>79</v>
      </c>
      <c r="B19" s="43" t="s">
        <v>73</v>
      </c>
      <c r="C19" s="44" t="s">
        <v>80</v>
      </c>
      <c r="D19" s="31">
        <v>356000</v>
      </c>
      <c r="E19" s="31" t="s">
        <v>75</v>
      </c>
      <c r="F19" s="31">
        <v>356000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>
        <v>356000</v>
      </c>
      <c r="Q19" s="32" t="s">
        <v>75</v>
      </c>
      <c r="R19" s="45" t="s">
        <v>79</v>
      </c>
      <c r="S19" s="43" t="s">
        <v>73</v>
      </c>
      <c r="T19" s="44" t="s">
        <v>80</v>
      </c>
      <c r="U19" s="31">
        <v>270084.51</v>
      </c>
      <c r="V19" s="31" t="s">
        <v>75</v>
      </c>
      <c r="W19" s="31">
        <v>270084.51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4" t="s">
        <v>75</v>
      </c>
      <c r="AG19" s="31">
        <v>270084.51</v>
      </c>
      <c r="AH19" s="32" t="s">
        <v>75</v>
      </c>
      <c r="AI19" s="8"/>
    </row>
    <row r="20" spans="1:35" x14ac:dyDescent="0.25">
      <c r="A20" s="42" t="s">
        <v>81</v>
      </c>
      <c r="B20" s="43" t="s">
        <v>73</v>
      </c>
      <c r="C20" s="44" t="s">
        <v>82</v>
      </c>
      <c r="D20" s="31">
        <v>356000</v>
      </c>
      <c r="E20" s="31" t="s">
        <v>75</v>
      </c>
      <c r="F20" s="31">
        <v>356000</v>
      </c>
      <c r="G20" s="31" t="s">
        <v>75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>
        <v>356000</v>
      </c>
      <c r="Q20" s="32" t="s">
        <v>75</v>
      </c>
      <c r="R20" s="45" t="s">
        <v>81</v>
      </c>
      <c r="S20" s="43" t="s">
        <v>73</v>
      </c>
      <c r="T20" s="44" t="s">
        <v>82</v>
      </c>
      <c r="U20" s="31">
        <v>270084.51</v>
      </c>
      <c r="V20" s="31" t="s">
        <v>75</v>
      </c>
      <c r="W20" s="31">
        <v>270084.51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4" t="s">
        <v>75</v>
      </c>
      <c r="AG20" s="31">
        <v>270084.51</v>
      </c>
      <c r="AH20" s="32" t="s">
        <v>75</v>
      </c>
      <c r="AI20" s="8"/>
    </row>
    <row r="21" spans="1:35" ht="57" x14ac:dyDescent="0.25">
      <c r="A21" s="42" t="s">
        <v>83</v>
      </c>
      <c r="B21" s="43" t="s">
        <v>73</v>
      </c>
      <c r="C21" s="44" t="s">
        <v>84</v>
      </c>
      <c r="D21" s="31">
        <v>356000</v>
      </c>
      <c r="E21" s="31" t="s">
        <v>75</v>
      </c>
      <c r="F21" s="31">
        <v>356000</v>
      </c>
      <c r="G21" s="31" t="s">
        <v>75</v>
      </c>
      <c r="H21" s="31" t="s">
        <v>75</v>
      </c>
      <c r="I21" s="31" t="s">
        <v>75</v>
      </c>
      <c r="J21" s="31" t="s">
        <v>75</v>
      </c>
      <c r="K21" s="31" t="s">
        <v>75</v>
      </c>
      <c r="L21" s="31" t="s">
        <v>75</v>
      </c>
      <c r="M21" s="31" t="s">
        <v>75</v>
      </c>
      <c r="N21" s="31" t="s">
        <v>75</v>
      </c>
      <c r="O21" s="31" t="s">
        <v>75</v>
      </c>
      <c r="P21" s="31">
        <v>356000</v>
      </c>
      <c r="Q21" s="32" t="s">
        <v>75</v>
      </c>
      <c r="R21" s="45" t="s">
        <v>83</v>
      </c>
      <c r="S21" s="43" t="s">
        <v>73</v>
      </c>
      <c r="T21" s="44" t="s">
        <v>84</v>
      </c>
      <c r="U21" s="31">
        <v>236185.08</v>
      </c>
      <c r="V21" s="31" t="s">
        <v>75</v>
      </c>
      <c r="W21" s="31">
        <v>236185.08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 t="s">
        <v>75</v>
      </c>
      <c r="AC21" s="31" t="s">
        <v>75</v>
      </c>
      <c r="AD21" s="31" t="s">
        <v>75</v>
      </c>
      <c r="AE21" s="31" t="s">
        <v>75</v>
      </c>
      <c r="AF21" s="34" t="s">
        <v>75</v>
      </c>
      <c r="AG21" s="31">
        <v>236185.08</v>
      </c>
      <c r="AH21" s="32" t="s">
        <v>75</v>
      </c>
      <c r="AI21" s="8"/>
    </row>
    <row r="22" spans="1:35" ht="34.5" x14ac:dyDescent="0.25">
      <c r="A22" s="42" t="s">
        <v>85</v>
      </c>
      <c r="B22" s="43" t="s">
        <v>73</v>
      </c>
      <c r="C22" s="44" t="s">
        <v>86</v>
      </c>
      <c r="D22" s="31" t="s">
        <v>75</v>
      </c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2" t="s">
        <v>75</v>
      </c>
      <c r="R22" s="45" t="s">
        <v>85</v>
      </c>
      <c r="S22" s="43" t="s">
        <v>73</v>
      </c>
      <c r="T22" s="44" t="s">
        <v>86</v>
      </c>
      <c r="U22" s="31">
        <v>1400.63</v>
      </c>
      <c r="V22" s="31" t="s">
        <v>75</v>
      </c>
      <c r="W22" s="31">
        <v>1400.63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4" t="s">
        <v>75</v>
      </c>
      <c r="AG22" s="31">
        <v>1400.63</v>
      </c>
      <c r="AH22" s="32" t="s">
        <v>75</v>
      </c>
      <c r="AI22" s="8"/>
    </row>
    <row r="23" spans="1:35" ht="68.25" x14ac:dyDescent="0.25">
      <c r="A23" s="42" t="s">
        <v>87</v>
      </c>
      <c r="B23" s="43" t="s">
        <v>73</v>
      </c>
      <c r="C23" s="44" t="s">
        <v>88</v>
      </c>
      <c r="D23" s="31" t="s">
        <v>75</v>
      </c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2" t="s">
        <v>75</v>
      </c>
      <c r="R23" s="45" t="s">
        <v>87</v>
      </c>
      <c r="S23" s="43" t="s">
        <v>73</v>
      </c>
      <c r="T23" s="44" t="s">
        <v>88</v>
      </c>
      <c r="U23" s="31">
        <v>32498.799999999999</v>
      </c>
      <c r="V23" s="31" t="s">
        <v>75</v>
      </c>
      <c r="W23" s="31">
        <v>32498.799999999999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4" t="s">
        <v>75</v>
      </c>
      <c r="AG23" s="31">
        <v>32498.799999999999</v>
      </c>
      <c r="AH23" s="32" t="s">
        <v>75</v>
      </c>
      <c r="AI23" s="8"/>
    </row>
    <row r="24" spans="1:35" ht="23.25" x14ac:dyDescent="0.25">
      <c r="A24" s="42" t="s">
        <v>89</v>
      </c>
      <c r="B24" s="43" t="s">
        <v>73</v>
      </c>
      <c r="C24" s="44" t="s">
        <v>90</v>
      </c>
      <c r="D24" s="31">
        <v>2180150</v>
      </c>
      <c r="E24" s="31" t="s">
        <v>75</v>
      </c>
      <c r="F24" s="31">
        <v>2180150</v>
      </c>
      <c r="G24" s="31" t="s">
        <v>75</v>
      </c>
      <c r="H24" s="31" t="s">
        <v>75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>
        <v>2180150</v>
      </c>
      <c r="Q24" s="32" t="s">
        <v>75</v>
      </c>
      <c r="R24" s="45" t="s">
        <v>89</v>
      </c>
      <c r="S24" s="43" t="s">
        <v>73</v>
      </c>
      <c r="T24" s="44" t="s">
        <v>90</v>
      </c>
      <c r="U24" s="31">
        <v>2155276.58</v>
      </c>
      <c r="V24" s="31" t="s">
        <v>75</v>
      </c>
      <c r="W24" s="31">
        <v>2155276.58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4" t="s">
        <v>75</v>
      </c>
      <c r="AG24" s="31">
        <v>2155276.58</v>
      </c>
      <c r="AH24" s="32" t="s">
        <v>75</v>
      </c>
      <c r="AI24" s="8"/>
    </row>
    <row r="25" spans="1:35" ht="23.25" x14ac:dyDescent="0.25">
      <c r="A25" s="42" t="s">
        <v>91</v>
      </c>
      <c r="B25" s="43" t="s">
        <v>73</v>
      </c>
      <c r="C25" s="44" t="s">
        <v>92</v>
      </c>
      <c r="D25" s="31">
        <v>2180150</v>
      </c>
      <c r="E25" s="31" t="s">
        <v>75</v>
      </c>
      <c r="F25" s="31">
        <v>2180150</v>
      </c>
      <c r="G25" s="31" t="s">
        <v>75</v>
      </c>
      <c r="H25" s="31" t="s">
        <v>75</v>
      </c>
      <c r="I25" s="31" t="s">
        <v>75</v>
      </c>
      <c r="J25" s="31" t="s">
        <v>75</v>
      </c>
      <c r="K25" s="31" t="s">
        <v>75</v>
      </c>
      <c r="L25" s="31" t="s">
        <v>75</v>
      </c>
      <c r="M25" s="31" t="s">
        <v>75</v>
      </c>
      <c r="N25" s="31" t="s">
        <v>75</v>
      </c>
      <c r="O25" s="31" t="s">
        <v>75</v>
      </c>
      <c r="P25" s="31">
        <v>2180150</v>
      </c>
      <c r="Q25" s="32" t="s">
        <v>75</v>
      </c>
      <c r="R25" s="45" t="s">
        <v>91</v>
      </c>
      <c r="S25" s="43" t="s">
        <v>73</v>
      </c>
      <c r="T25" s="44" t="s">
        <v>92</v>
      </c>
      <c r="U25" s="31">
        <v>2155276.58</v>
      </c>
      <c r="V25" s="31" t="s">
        <v>75</v>
      </c>
      <c r="W25" s="31">
        <v>2155276.58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 t="s">
        <v>75</v>
      </c>
      <c r="AC25" s="31" t="s">
        <v>75</v>
      </c>
      <c r="AD25" s="31" t="s">
        <v>75</v>
      </c>
      <c r="AE25" s="31" t="s">
        <v>75</v>
      </c>
      <c r="AF25" s="34" t="s">
        <v>75</v>
      </c>
      <c r="AG25" s="31">
        <v>2155276.58</v>
      </c>
      <c r="AH25" s="32" t="s">
        <v>75</v>
      </c>
      <c r="AI25" s="8"/>
    </row>
    <row r="26" spans="1:35" ht="57" x14ac:dyDescent="0.25">
      <c r="A26" s="42" t="s">
        <v>93</v>
      </c>
      <c r="B26" s="43" t="s">
        <v>73</v>
      </c>
      <c r="C26" s="44" t="s">
        <v>94</v>
      </c>
      <c r="D26" s="31">
        <v>1088470</v>
      </c>
      <c r="E26" s="31" t="s">
        <v>75</v>
      </c>
      <c r="F26" s="31">
        <v>1088470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>
        <v>1088470</v>
      </c>
      <c r="Q26" s="32" t="s">
        <v>75</v>
      </c>
      <c r="R26" s="45" t="s">
        <v>93</v>
      </c>
      <c r="S26" s="43" t="s">
        <v>73</v>
      </c>
      <c r="T26" s="44" t="s">
        <v>94</v>
      </c>
      <c r="U26" s="31">
        <v>1080455.31</v>
      </c>
      <c r="V26" s="31" t="s">
        <v>75</v>
      </c>
      <c r="W26" s="31">
        <v>1080455.31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4" t="s">
        <v>75</v>
      </c>
      <c r="AG26" s="31">
        <v>1080455.31</v>
      </c>
      <c r="AH26" s="32" t="s">
        <v>75</v>
      </c>
      <c r="AI26" s="8"/>
    </row>
    <row r="27" spans="1:35" ht="90.75" x14ac:dyDescent="0.25">
      <c r="A27" s="42" t="s">
        <v>95</v>
      </c>
      <c r="B27" s="43" t="s">
        <v>73</v>
      </c>
      <c r="C27" s="44" t="s">
        <v>96</v>
      </c>
      <c r="D27" s="31">
        <v>1088470</v>
      </c>
      <c r="E27" s="31" t="s">
        <v>75</v>
      </c>
      <c r="F27" s="31">
        <v>1088470</v>
      </c>
      <c r="G27" s="31" t="s">
        <v>75</v>
      </c>
      <c r="H27" s="31" t="s">
        <v>75</v>
      </c>
      <c r="I27" s="31" t="s">
        <v>75</v>
      </c>
      <c r="J27" s="31" t="s">
        <v>75</v>
      </c>
      <c r="K27" s="31" t="s">
        <v>75</v>
      </c>
      <c r="L27" s="31" t="s">
        <v>75</v>
      </c>
      <c r="M27" s="31" t="s">
        <v>75</v>
      </c>
      <c r="N27" s="31" t="s">
        <v>75</v>
      </c>
      <c r="O27" s="31" t="s">
        <v>75</v>
      </c>
      <c r="P27" s="31">
        <v>1088470</v>
      </c>
      <c r="Q27" s="32" t="s">
        <v>75</v>
      </c>
      <c r="R27" s="45" t="s">
        <v>95</v>
      </c>
      <c r="S27" s="43" t="s">
        <v>73</v>
      </c>
      <c r="T27" s="44" t="s">
        <v>96</v>
      </c>
      <c r="U27" s="31">
        <v>1080455.31</v>
      </c>
      <c r="V27" s="31" t="s">
        <v>75</v>
      </c>
      <c r="W27" s="31">
        <v>1080455.31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 t="s">
        <v>75</v>
      </c>
      <c r="AC27" s="31" t="s">
        <v>75</v>
      </c>
      <c r="AD27" s="31" t="s">
        <v>75</v>
      </c>
      <c r="AE27" s="31" t="s">
        <v>75</v>
      </c>
      <c r="AF27" s="34" t="s">
        <v>75</v>
      </c>
      <c r="AG27" s="31">
        <v>1080455.31</v>
      </c>
      <c r="AH27" s="32" t="s">
        <v>75</v>
      </c>
      <c r="AI27" s="8"/>
    </row>
    <row r="28" spans="1:35" ht="68.25" x14ac:dyDescent="0.25">
      <c r="A28" s="42" t="s">
        <v>97</v>
      </c>
      <c r="B28" s="43" t="s">
        <v>73</v>
      </c>
      <c r="C28" s="44" t="s">
        <v>98</v>
      </c>
      <c r="D28" s="31">
        <v>6170</v>
      </c>
      <c r="E28" s="31" t="s">
        <v>75</v>
      </c>
      <c r="F28" s="31">
        <v>6170</v>
      </c>
      <c r="G28" s="31" t="s">
        <v>75</v>
      </c>
      <c r="H28" s="31" t="s">
        <v>75</v>
      </c>
      <c r="I28" s="31" t="s">
        <v>75</v>
      </c>
      <c r="J28" s="31" t="s">
        <v>75</v>
      </c>
      <c r="K28" s="31" t="s">
        <v>75</v>
      </c>
      <c r="L28" s="31" t="s">
        <v>75</v>
      </c>
      <c r="M28" s="31" t="s">
        <v>75</v>
      </c>
      <c r="N28" s="31" t="s">
        <v>75</v>
      </c>
      <c r="O28" s="31" t="s">
        <v>75</v>
      </c>
      <c r="P28" s="31">
        <v>6170</v>
      </c>
      <c r="Q28" s="32" t="s">
        <v>75</v>
      </c>
      <c r="R28" s="45" t="s">
        <v>97</v>
      </c>
      <c r="S28" s="43" t="s">
        <v>73</v>
      </c>
      <c r="T28" s="44" t="s">
        <v>98</v>
      </c>
      <c r="U28" s="31">
        <v>5836.14</v>
      </c>
      <c r="V28" s="31" t="s">
        <v>75</v>
      </c>
      <c r="W28" s="31">
        <v>5836.14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 t="s">
        <v>75</v>
      </c>
      <c r="AC28" s="31" t="s">
        <v>75</v>
      </c>
      <c r="AD28" s="31" t="s">
        <v>75</v>
      </c>
      <c r="AE28" s="31" t="s">
        <v>75</v>
      </c>
      <c r="AF28" s="34" t="s">
        <v>75</v>
      </c>
      <c r="AG28" s="31">
        <v>5836.14</v>
      </c>
      <c r="AH28" s="32" t="s">
        <v>75</v>
      </c>
      <c r="AI28" s="8"/>
    </row>
    <row r="29" spans="1:35" ht="102" x14ac:dyDescent="0.25">
      <c r="A29" s="42" t="s">
        <v>99</v>
      </c>
      <c r="B29" s="43" t="s">
        <v>73</v>
      </c>
      <c r="C29" s="44" t="s">
        <v>100</v>
      </c>
      <c r="D29" s="31">
        <v>6170</v>
      </c>
      <c r="E29" s="31" t="s">
        <v>75</v>
      </c>
      <c r="F29" s="31">
        <v>6170</v>
      </c>
      <c r="G29" s="31" t="s">
        <v>75</v>
      </c>
      <c r="H29" s="31" t="s">
        <v>75</v>
      </c>
      <c r="I29" s="31" t="s">
        <v>75</v>
      </c>
      <c r="J29" s="31" t="s">
        <v>75</v>
      </c>
      <c r="K29" s="31" t="s">
        <v>75</v>
      </c>
      <c r="L29" s="31" t="s">
        <v>75</v>
      </c>
      <c r="M29" s="31" t="s">
        <v>75</v>
      </c>
      <c r="N29" s="31" t="s">
        <v>75</v>
      </c>
      <c r="O29" s="31" t="s">
        <v>75</v>
      </c>
      <c r="P29" s="31">
        <v>6170</v>
      </c>
      <c r="Q29" s="32" t="s">
        <v>75</v>
      </c>
      <c r="R29" s="45" t="s">
        <v>99</v>
      </c>
      <c r="S29" s="43" t="s">
        <v>73</v>
      </c>
      <c r="T29" s="44" t="s">
        <v>100</v>
      </c>
      <c r="U29" s="31">
        <v>5836.14</v>
      </c>
      <c r="V29" s="31" t="s">
        <v>75</v>
      </c>
      <c r="W29" s="31">
        <v>5836.14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 t="s">
        <v>75</v>
      </c>
      <c r="AC29" s="31" t="s">
        <v>75</v>
      </c>
      <c r="AD29" s="31" t="s">
        <v>75</v>
      </c>
      <c r="AE29" s="31" t="s">
        <v>75</v>
      </c>
      <c r="AF29" s="34" t="s">
        <v>75</v>
      </c>
      <c r="AG29" s="31">
        <v>5836.14</v>
      </c>
      <c r="AH29" s="32" t="s">
        <v>75</v>
      </c>
      <c r="AI29" s="8"/>
    </row>
    <row r="30" spans="1:35" ht="57" x14ac:dyDescent="0.25">
      <c r="A30" s="42" t="s">
        <v>101</v>
      </c>
      <c r="B30" s="43" t="s">
        <v>73</v>
      </c>
      <c r="C30" s="44" t="s">
        <v>102</v>
      </c>
      <c r="D30" s="31">
        <v>1215500</v>
      </c>
      <c r="E30" s="31" t="s">
        <v>75</v>
      </c>
      <c r="F30" s="31">
        <v>1215500</v>
      </c>
      <c r="G30" s="31" t="s">
        <v>75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>
        <v>1215500</v>
      </c>
      <c r="Q30" s="32" t="s">
        <v>75</v>
      </c>
      <c r="R30" s="45" t="s">
        <v>101</v>
      </c>
      <c r="S30" s="43" t="s">
        <v>73</v>
      </c>
      <c r="T30" s="44" t="s">
        <v>102</v>
      </c>
      <c r="U30" s="31">
        <v>1192944.7</v>
      </c>
      <c r="V30" s="31" t="s">
        <v>75</v>
      </c>
      <c r="W30" s="31">
        <v>1192944.7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4" t="s">
        <v>75</v>
      </c>
      <c r="AG30" s="31">
        <v>1192944.7</v>
      </c>
      <c r="AH30" s="32" t="s">
        <v>75</v>
      </c>
      <c r="AI30" s="8"/>
    </row>
    <row r="31" spans="1:35" ht="90.75" x14ac:dyDescent="0.25">
      <c r="A31" s="42" t="s">
        <v>103</v>
      </c>
      <c r="B31" s="43" t="s">
        <v>73</v>
      </c>
      <c r="C31" s="44" t="s">
        <v>104</v>
      </c>
      <c r="D31" s="31">
        <v>1215500</v>
      </c>
      <c r="E31" s="31" t="s">
        <v>75</v>
      </c>
      <c r="F31" s="31">
        <v>1215500</v>
      </c>
      <c r="G31" s="31" t="s">
        <v>75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>
        <v>1215500</v>
      </c>
      <c r="Q31" s="32" t="s">
        <v>75</v>
      </c>
      <c r="R31" s="45" t="s">
        <v>103</v>
      </c>
      <c r="S31" s="43" t="s">
        <v>73</v>
      </c>
      <c r="T31" s="44" t="s">
        <v>104</v>
      </c>
      <c r="U31" s="31">
        <v>1192944.7</v>
      </c>
      <c r="V31" s="31" t="s">
        <v>75</v>
      </c>
      <c r="W31" s="31">
        <v>1192944.7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4" t="s">
        <v>75</v>
      </c>
      <c r="AG31" s="31">
        <v>1192944.7</v>
      </c>
      <c r="AH31" s="32" t="s">
        <v>75</v>
      </c>
      <c r="AI31" s="8"/>
    </row>
    <row r="32" spans="1:35" ht="57" x14ac:dyDescent="0.25">
      <c r="A32" s="42" t="s">
        <v>105</v>
      </c>
      <c r="B32" s="43" t="s">
        <v>73</v>
      </c>
      <c r="C32" s="44" t="s">
        <v>106</v>
      </c>
      <c r="D32" s="31">
        <v>-129990</v>
      </c>
      <c r="E32" s="31" t="s">
        <v>75</v>
      </c>
      <c r="F32" s="31">
        <v>-129990</v>
      </c>
      <c r="G32" s="31" t="s">
        <v>75</v>
      </c>
      <c r="H32" s="31" t="s">
        <v>75</v>
      </c>
      <c r="I32" s="31" t="s">
        <v>75</v>
      </c>
      <c r="J32" s="31" t="s">
        <v>75</v>
      </c>
      <c r="K32" s="31" t="s">
        <v>75</v>
      </c>
      <c r="L32" s="31" t="s">
        <v>75</v>
      </c>
      <c r="M32" s="31" t="s">
        <v>75</v>
      </c>
      <c r="N32" s="31" t="s">
        <v>75</v>
      </c>
      <c r="O32" s="31" t="s">
        <v>75</v>
      </c>
      <c r="P32" s="31">
        <v>-129990</v>
      </c>
      <c r="Q32" s="32" t="s">
        <v>75</v>
      </c>
      <c r="R32" s="45" t="s">
        <v>105</v>
      </c>
      <c r="S32" s="43" t="s">
        <v>73</v>
      </c>
      <c r="T32" s="44" t="s">
        <v>106</v>
      </c>
      <c r="U32" s="31">
        <v>-123959.57</v>
      </c>
      <c r="V32" s="31" t="s">
        <v>75</v>
      </c>
      <c r="W32" s="31">
        <v>-123959.57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 t="s">
        <v>75</v>
      </c>
      <c r="AC32" s="31" t="s">
        <v>75</v>
      </c>
      <c r="AD32" s="31" t="s">
        <v>75</v>
      </c>
      <c r="AE32" s="31" t="s">
        <v>75</v>
      </c>
      <c r="AF32" s="34" t="s">
        <v>75</v>
      </c>
      <c r="AG32" s="31">
        <v>-123959.57</v>
      </c>
      <c r="AH32" s="32" t="s">
        <v>75</v>
      </c>
      <c r="AI32" s="8"/>
    </row>
    <row r="33" spans="1:35" ht="90.75" x14ac:dyDescent="0.25">
      <c r="A33" s="42" t="s">
        <v>107</v>
      </c>
      <c r="B33" s="43" t="s">
        <v>73</v>
      </c>
      <c r="C33" s="44" t="s">
        <v>108</v>
      </c>
      <c r="D33" s="31">
        <v>-129990</v>
      </c>
      <c r="E33" s="31" t="s">
        <v>75</v>
      </c>
      <c r="F33" s="31">
        <v>-129990</v>
      </c>
      <c r="G33" s="31" t="s">
        <v>75</v>
      </c>
      <c r="H33" s="31" t="s">
        <v>75</v>
      </c>
      <c r="I33" s="31" t="s">
        <v>75</v>
      </c>
      <c r="J33" s="31" t="s">
        <v>75</v>
      </c>
      <c r="K33" s="31" t="s">
        <v>75</v>
      </c>
      <c r="L33" s="31" t="s">
        <v>75</v>
      </c>
      <c r="M33" s="31" t="s">
        <v>75</v>
      </c>
      <c r="N33" s="31" t="s">
        <v>75</v>
      </c>
      <c r="O33" s="31" t="s">
        <v>75</v>
      </c>
      <c r="P33" s="31">
        <v>-129990</v>
      </c>
      <c r="Q33" s="32" t="s">
        <v>75</v>
      </c>
      <c r="R33" s="45" t="s">
        <v>107</v>
      </c>
      <c r="S33" s="43" t="s">
        <v>73</v>
      </c>
      <c r="T33" s="44" t="s">
        <v>108</v>
      </c>
      <c r="U33" s="31">
        <v>-123959.57</v>
      </c>
      <c r="V33" s="31" t="s">
        <v>75</v>
      </c>
      <c r="W33" s="31">
        <v>-123959.57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 t="s">
        <v>75</v>
      </c>
      <c r="AC33" s="31" t="s">
        <v>75</v>
      </c>
      <c r="AD33" s="31" t="s">
        <v>75</v>
      </c>
      <c r="AE33" s="31" t="s">
        <v>75</v>
      </c>
      <c r="AF33" s="34" t="s">
        <v>75</v>
      </c>
      <c r="AG33" s="31">
        <v>-123959.57</v>
      </c>
      <c r="AH33" s="32" t="s">
        <v>75</v>
      </c>
      <c r="AI33" s="8"/>
    </row>
    <row r="34" spans="1:35" x14ac:dyDescent="0.25">
      <c r="A34" s="42" t="s">
        <v>109</v>
      </c>
      <c r="B34" s="43" t="s">
        <v>73</v>
      </c>
      <c r="C34" s="44" t="s">
        <v>110</v>
      </c>
      <c r="D34" s="31">
        <v>10000</v>
      </c>
      <c r="E34" s="31" t="s">
        <v>75</v>
      </c>
      <c r="F34" s="31">
        <v>10000</v>
      </c>
      <c r="G34" s="31" t="s">
        <v>75</v>
      </c>
      <c r="H34" s="31" t="s">
        <v>75</v>
      </c>
      <c r="I34" s="31" t="s">
        <v>75</v>
      </c>
      <c r="J34" s="31" t="s">
        <v>75</v>
      </c>
      <c r="K34" s="31" t="s">
        <v>75</v>
      </c>
      <c r="L34" s="31" t="s">
        <v>75</v>
      </c>
      <c r="M34" s="31" t="s">
        <v>75</v>
      </c>
      <c r="N34" s="31" t="s">
        <v>75</v>
      </c>
      <c r="O34" s="31" t="s">
        <v>75</v>
      </c>
      <c r="P34" s="31">
        <v>10000</v>
      </c>
      <c r="Q34" s="32" t="s">
        <v>75</v>
      </c>
      <c r="R34" s="45" t="s">
        <v>109</v>
      </c>
      <c r="S34" s="43" t="s">
        <v>73</v>
      </c>
      <c r="T34" s="44" t="s">
        <v>110</v>
      </c>
      <c r="U34" s="31" t="s">
        <v>75</v>
      </c>
      <c r="V34" s="31" t="s">
        <v>75</v>
      </c>
      <c r="W34" s="31" t="s">
        <v>75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 t="s">
        <v>75</v>
      </c>
      <c r="AC34" s="31" t="s">
        <v>75</v>
      </c>
      <c r="AD34" s="31" t="s">
        <v>75</v>
      </c>
      <c r="AE34" s="31" t="s">
        <v>75</v>
      </c>
      <c r="AF34" s="34" t="s">
        <v>75</v>
      </c>
      <c r="AG34" s="31" t="s">
        <v>75</v>
      </c>
      <c r="AH34" s="32" t="s">
        <v>75</v>
      </c>
      <c r="AI34" s="8"/>
    </row>
    <row r="35" spans="1:35" x14ac:dyDescent="0.25">
      <c r="A35" s="42" t="s">
        <v>111</v>
      </c>
      <c r="B35" s="43" t="s">
        <v>73</v>
      </c>
      <c r="C35" s="44" t="s">
        <v>112</v>
      </c>
      <c r="D35" s="31">
        <v>10000</v>
      </c>
      <c r="E35" s="31" t="s">
        <v>75</v>
      </c>
      <c r="F35" s="31">
        <v>10000</v>
      </c>
      <c r="G35" s="31" t="s">
        <v>75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>
        <v>10000</v>
      </c>
      <c r="Q35" s="32" t="s">
        <v>75</v>
      </c>
      <c r="R35" s="45" t="s">
        <v>111</v>
      </c>
      <c r="S35" s="43" t="s">
        <v>73</v>
      </c>
      <c r="T35" s="44" t="s">
        <v>112</v>
      </c>
      <c r="U35" s="31" t="s">
        <v>75</v>
      </c>
      <c r="V35" s="31" t="s">
        <v>75</v>
      </c>
      <c r="W35" s="31" t="s">
        <v>75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4" t="s">
        <v>75</v>
      </c>
      <c r="AG35" s="31" t="s">
        <v>75</v>
      </c>
      <c r="AH35" s="32" t="s">
        <v>75</v>
      </c>
      <c r="AI35" s="8"/>
    </row>
    <row r="36" spans="1:35" x14ac:dyDescent="0.25">
      <c r="A36" s="42" t="s">
        <v>111</v>
      </c>
      <c r="B36" s="43" t="s">
        <v>73</v>
      </c>
      <c r="C36" s="44" t="s">
        <v>113</v>
      </c>
      <c r="D36" s="31">
        <v>10000</v>
      </c>
      <c r="E36" s="31" t="s">
        <v>75</v>
      </c>
      <c r="F36" s="31">
        <v>10000</v>
      </c>
      <c r="G36" s="31" t="s">
        <v>75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>
        <v>10000</v>
      </c>
      <c r="Q36" s="32" t="s">
        <v>75</v>
      </c>
      <c r="R36" s="45" t="s">
        <v>111</v>
      </c>
      <c r="S36" s="43" t="s">
        <v>73</v>
      </c>
      <c r="T36" s="44" t="s">
        <v>113</v>
      </c>
      <c r="U36" s="31" t="s">
        <v>75</v>
      </c>
      <c r="V36" s="31" t="s">
        <v>75</v>
      </c>
      <c r="W36" s="31" t="s">
        <v>75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4" t="s">
        <v>75</v>
      </c>
      <c r="AG36" s="31" t="s">
        <v>75</v>
      </c>
      <c r="AH36" s="32" t="s">
        <v>75</v>
      </c>
      <c r="AI36" s="8"/>
    </row>
    <row r="37" spans="1:35" x14ac:dyDescent="0.25">
      <c r="A37" s="42" t="s">
        <v>114</v>
      </c>
      <c r="B37" s="43" t="s">
        <v>73</v>
      </c>
      <c r="C37" s="44" t="s">
        <v>115</v>
      </c>
      <c r="D37" s="31">
        <v>614000</v>
      </c>
      <c r="E37" s="31" t="s">
        <v>75</v>
      </c>
      <c r="F37" s="31">
        <v>614000</v>
      </c>
      <c r="G37" s="31" t="s">
        <v>75</v>
      </c>
      <c r="H37" s="31" t="s">
        <v>75</v>
      </c>
      <c r="I37" s="31" t="s">
        <v>75</v>
      </c>
      <c r="J37" s="31" t="s">
        <v>75</v>
      </c>
      <c r="K37" s="31" t="s">
        <v>75</v>
      </c>
      <c r="L37" s="31" t="s">
        <v>75</v>
      </c>
      <c r="M37" s="31" t="s">
        <v>75</v>
      </c>
      <c r="N37" s="31" t="s">
        <v>75</v>
      </c>
      <c r="O37" s="31" t="s">
        <v>75</v>
      </c>
      <c r="P37" s="31">
        <v>614000</v>
      </c>
      <c r="Q37" s="32" t="s">
        <v>75</v>
      </c>
      <c r="R37" s="45" t="s">
        <v>114</v>
      </c>
      <c r="S37" s="43" t="s">
        <v>73</v>
      </c>
      <c r="T37" s="44" t="s">
        <v>115</v>
      </c>
      <c r="U37" s="31">
        <v>361808.65</v>
      </c>
      <c r="V37" s="31" t="s">
        <v>75</v>
      </c>
      <c r="W37" s="31">
        <v>361808.65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 t="s">
        <v>75</v>
      </c>
      <c r="AC37" s="31" t="s">
        <v>75</v>
      </c>
      <c r="AD37" s="31" t="s">
        <v>75</v>
      </c>
      <c r="AE37" s="31" t="s">
        <v>75</v>
      </c>
      <c r="AF37" s="34" t="s">
        <v>75</v>
      </c>
      <c r="AG37" s="31">
        <v>361808.65</v>
      </c>
      <c r="AH37" s="32" t="s">
        <v>75</v>
      </c>
      <c r="AI37" s="8"/>
    </row>
    <row r="38" spans="1:35" x14ac:dyDescent="0.25">
      <c r="A38" s="42" t="s">
        <v>116</v>
      </c>
      <c r="B38" s="43" t="s">
        <v>73</v>
      </c>
      <c r="C38" s="44" t="s">
        <v>117</v>
      </c>
      <c r="D38" s="31">
        <v>24000</v>
      </c>
      <c r="E38" s="31" t="s">
        <v>75</v>
      </c>
      <c r="F38" s="31">
        <v>24000</v>
      </c>
      <c r="G38" s="31" t="s">
        <v>75</v>
      </c>
      <c r="H38" s="31" t="s">
        <v>75</v>
      </c>
      <c r="I38" s="31" t="s">
        <v>75</v>
      </c>
      <c r="J38" s="31" t="s">
        <v>75</v>
      </c>
      <c r="K38" s="31" t="s">
        <v>75</v>
      </c>
      <c r="L38" s="31" t="s">
        <v>75</v>
      </c>
      <c r="M38" s="31" t="s">
        <v>75</v>
      </c>
      <c r="N38" s="31" t="s">
        <v>75</v>
      </c>
      <c r="O38" s="31" t="s">
        <v>75</v>
      </c>
      <c r="P38" s="31">
        <v>24000</v>
      </c>
      <c r="Q38" s="32" t="s">
        <v>75</v>
      </c>
      <c r="R38" s="45" t="s">
        <v>116</v>
      </c>
      <c r="S38" s="43" t="s">
        <v>73</v>
      </c>
      <c r="T38" s="44" t="s">
        <v>117</v>
      </c>
      <c r="U38" s="31">
        <v>28123.360000000001</v>
      </c>
      <c r="V38" s="31" t="s">
        <v>75</v>
      </c>
      <c r="W38" s="31">
        <v>28123.360000000001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 t="s">
        <v>75</v>
      </c>
      <c r="AC38" s="31" t="s">
        <v>75</v>
      </c>
      <c r="AD38" s="31" t="s">
        <v>75</v>
      </c>
      <c r="AE38" s="31" t="s">
        <v>75</v>
      </c>
      <c r="AF38" s="34" t="s">
        <v>75</v>
      </c>
      <c r="AG38" s="31">
        <v>28123.360000000001</v>
      </c>
      <c r="AH38" s="32" t="s">
        <v>75</v>
      </c>
      <c r="AI38" s="8"/>
    </row>
    <row r="39" spans="1:35" ht="34.5" x14ac:dyDescent="0.25">
      <c r="A39" s="42" t="s">
        <v>118</v>
      </c>
      <c r="B39" s="43" t="s">
        <v>73</v>
      </c>
      <c r="C39" s="44" t="s">
        <v>119</v>
      </c>
      <c r="D39" s="31">
        <v>24000</v>
      </c>
      <c r="E39" s="31" t="s">
        <v>75</v>
      </c>
      <c r="F39" s="31">
        <v>24000</v>
      </c>
      <c r="G39" s="31" t="s">
        <v>75</v>
      </c>
      <c r="H39" s="31" t="s">
        <v>75</v>
      </c>
      <c r="I39" s="31" t="s">
        <v>75</v>
      </c>
      <c r="J39" s="31" t="s">
        <v>75</v>
      </c>
      <c r="K39" s="31" t="s">
        <v>75</v>
      </c>
      <c r="L39" s="31" t="s">
        <v>75</v>
      </c>
      <c r="M39" s="31" t="s">
        <v>75</v>
      </c>
      <c r="N39" s="31" t="s">
        <v>75</v>
      </c>
      <c r="O39" s="31" t="s">
        <v>75</v>
      </c>
      <c r="P39" s="31">
        <v>24000</v>
      </c>
      <c r="Q39" s="32" t="s">
        <v>75</v>
      </c>
      <c r="R39" s="45" t="s">
        <v>118</v>
      </c>
      <c r="S39" s="43" t="s">
        <v>73</v>
      </c>
      <c r="T39" s="44" t="s">
        <v>119</v>
      </c>
      <c r="U39" s="31">
        <v>28123.360000000001</v>
      </c>
      <c r="V39" s="31" t="s">
        <v>75</v>
      </c>
      <c r="W39" s="31">
        <v>28123.360000000001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 t="s">
        <v>75</v>
      </c>
      <c r="AC39" s="31" t="s">
        <v>75</v>
      </c>
      <c r="AD39" s="31" t="s">
        <v>75</v>
      </c>
      <c r="AE39" s="31" t="s">
        <v>75</v>
      </c>
      <c r="AF39" s="34" t="s">
        <v>75</v>
      </c>
      <c r="AG39" s="31">
        <v>28123.360000000001</v>
      </c>
      <c r="AH39" s="32" t="s">
        <v>75</v>
      </c>
      <c r="AI39" s="8"/>
    </row>
    <row r="40" spans="1:35" x14ac:dyDescent="0.25">
      <c r="A40" s="42" t="s">
        <v>120</v>
      </c>
      <c r="B40" s="43" t="s">
        <v>73</v>
      </c>
      <c r="C40" s="44" t="s">
        <v>121</v>
      </c>
      <c r="D40" s="31">
        <v>590000</v>
      </c>
      <c r="E40" s="31" t="s">
        <v>75</v>
      </c>
      <c r="F40" s="31">
        <v>590000</v>
      </c>
      <c r="G40" s="31" t="s">
        <v>75</v>
      </c>
      <c r="H40" s="31" t="s">
        <v>75</v>
      </c>
      <c r="I40" s="31" t="s">
        <v>75</v>
      </c>
      <c r="J40" s="31" t="s">
        <v>75</v>
      </c>
      <c r="K40" s="31" t="s">
        <v>75</v>
      </c>
      <c r="L40" s="31" t="s">
        <v>75</v>
      </c>
      <c r="M40" s="31" t="s">
        <v>75</v>
      </c>
      <c r="N40" s="31" t="s">
        <v>75</v>
      </c>
      <c r="O40" s="31" t="s">
        <v>75</v>
      </c>
      <c r="P40" s="31">
        <v>590000</v>
      </c>
      <c r="Q40" s="32" t="s">
        <v>75</v>
      </c>
      <c r="R40" s="45" t="s">
        <v>120</v>
      </c>
      <c r="S40" s="43" t="s">
        <v>73</v>
      </c>
      <c r="T40" s="44" t="s">
        <v>121</v>
      </c>
      <c r="U40" s="31">
        <v>333685.28999999998</v>
      </c>
      <c r="V40" s="31" t="s">
        <v>75</v>
      </c>
      <c r="W40" s="31">
        <v>333685.28999999998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 t="s">
        <v>75</v>
      </c>
      <c r="AC40" s="31" t="s">
        <v>75</v>
      </c>
      <c r="AD40" s="31" t="s">
        <v>75</v>
      </c>
      <c r="AE40" s="31" t="s">
        <v>75</v>
      </c>
      <c r="AF40" s="34" t="s">
        <v>75</v>
      </c>
      <c r="AG40" s="31">
        <v>333685.28999999998</v>
      </c>
      <c r="AH40" s="32" t="s">
        <v>75</v>
      </c>
      <c r="AI40" s="8"/>
    </row>
    <row r="41" spans="1:35" x14ac:dyDescent="0.25">
      <c r="A41" s="42" t="s">
        <v>122</v>
      </c>
      <c r="B41" s="43" t="s">
        <v>73</v>
      </c>
      <c r="C41" s="44" t="s">
        <v>123</v>
      </c>
      <c r="D41" s="31">
        <v>420000</v>
      </c>
      <c r="E41" s="31" t="s">
        <v>75</v>
      </c>
      <c r="F41" s="31">
        <v>420000</v>
      </c>
      <c r="G41" s="31" t="s">
        <v>75</v>
      </c>
      <c r="H41" s="31" t="s">
        <v>75</v>
      </c>
      <c r="I41" s="31" t="s">
        <v>75</v>
      </c>
      <c r="J41" s="31" t="s">
        <v>75</v>
      </c>
      <c r="K41" s="31" t="s">
        <v>75</v>
      </c>
      <c r="L41" s="31" t="s">
        <v>75</v>
      </c>
      <c r="M41" s="31" t="s">
        <v>75</v>
      </c>
      <c r="N41" s="31" t="s">
        <v>75</v>
      </c>
      <c r="O41" s="31" t="s">
        <v>75</v>
      </c>
      <c r="P41" s="31">
        <v>420000</v>
      </c>
      <c r="Q41" s="32" t="s">
        <v>75</v>
      </c>
      <c r="R41" s="45" t="s">
        <v>122</v>
      </c>
      <c r="S41" s="43" t="s">
        <v>73</v>
      </c>
      <c r="T41" s="44" t="s">
        <v>123</v>
      </c>
      <c r="U41" s="31">
        <v>204603.68</v>
      </c>
      <c r="V41" s="31" t="s">
        <v>75</v>
      </c>
      <c r="W41" s="31">
        <v>204603.68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 t="s">
        <v>75</v>
      </c>
      <c r="AC41" s="31" t="s">
        <v>75</v>
      </c>
      <c r="AD41" s="31" t="s">
        <v>75</v>
      </c>
      <c r="AE41" s="31" t="s">
        <v>75</v>
      </c>
      <c r="AF41" s="34" t="s">
        <v>75</v>
      </c>
      <c r="AG41" s="31">
        <v>204603.68</v>
      </c>
      <c r="AH41" s="32" t="s">
        <v>75</v>
      </c>
      <c r="AI41" s="8"/>
    </row>
    <row r="42" spans="1:35" ht="23.25" x14ac:dyDescent="0.25">
      <c r="A42" s="42" t="s">
        <v>124</v>
      </c>
      <c r="B42" s="43" t="s">
        <v>73</v>
      </c>
      <c r="C42" s="44" t="s">
        <v>125</v>
      </c>
      <c r="D42" s="31">
        <v>420000</v>
      </c>
      <c r="E42" s="31" t="s">
        <v>75</v>
      </c>
      <c r="F42" s="31">
        <v>420000</v>
      </c>
      <c r="G42" s="31" t="s">
        <v>75</v>
      </c>
      <c r="H42" s="31" t="s">
        <v>75</v>
      </c>
      <c r="I42" s="31" t="s">
        <v>75</v>
      </c>
      <c r="J42" s="31" t="s">
        <v>75</v>
      </c>
      <c r="K42" s="31" t="s">
        <v>75</v>
      </c>
      <c r="L42" s="31" t="s">
        <v>75</v>
      </c>
      <c r="M42" s="31" t="s">
        <v>75</v>
      </c>
      <c r="N42" s="31" t="s">
        <v>75</v>
      </c>
      <c r="O42" s="31" t="s">
        <v>75</v>
      </c>
      <c r="P42" s="31">
        <v>420000</v>
      </c>
      <c r="Q42" s="32" t="s">
        <v>75</v>
      </c>
      <c r="R42" s="45" t="s">
        <v>124</v>
      </c>
      <c r="S42" s="43" t="s">
        <v>73</v>
      </c>
      <c r="T42" s="44" t="s">
        <v>125</v>
      </c>
      <c r="U42" s="31">
        <v>204603.68</v>
      </c>
      <c r="V42" s="31" t="s">
        <v>75</v>
      </c>
      <c r="W42" s="31">
        <v>204603.68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 t="s">
        <v>75</v>
      </c>
      <c r="AC42" s="31" t="s">
        <v>75</v>
      </c>
      <c r="AD42" s="31" t="s">
        <v>75</v>
      </c>
      <c r="AE42" s="31" t="s">
        <v>75</v>
      </c>
      <c r="AF42" s="34" t="s">
        <v>75</v>
      </c>
      <c r="AG42" s="31">
        <v>204603.68</v>
      </c>
      <c r="AH42" s="32" t="s">
        <v>75</v>
      </c>
      <c r="AI42" s="8"/>
    </row>
    <row r="43" spans="1:35" x14ac:dyDescent="0.25">
      <c r="A43" s="42" t="s">
        <v>126</v>
      </c>
      <c r="B43" s="43" t="s">
        <v>73</v>
      </c>
      <c r="C43" s="44" t="s">
        <v>127</v>
      </c>
      <c r="D43" s="31">
        <v>170000</v>
      </c>
      <c r="E43" s="31" t="s">
        <v>75</v>
      </c>
      <c r="F43" s="31">
        <v>170000</v>
      </c>
      <c r="G43" s="31" t="s">
        <v>75</v>
      </c>
      <c r="H43" s="31" t="s">
        <v>75</v>
      </c>
      <c r="I43" s="31" t="s">
        <v>75</v>
      </c>
      <c r="J43" s="31" t="s">
        <v>75</v>
      </c>
      <c r="K43" s="31" t="s">
        <v>75</v>
      </c>
      <c r="L43" s="31" t="s">
        <v>75</v>
      </c>
      <c r="M43" s="31" t="s">
        <v>75</v>
      </c>
      <c r="N43" s="31" t="s">
        <v>75</v>
      </c>
      <c r="O43" s="31" t="s">
        <v>75</v>
      </c>
      <c r="P43" s="31">
        <v>170000</v>
      </c>
      <c r="Q43" s="32" t="s">
        <v>75</v>
      </c>
      <c r="R43" s="45" t="s">
        <v>126</v>
      </c>
      <c r="S43" s="43" t="s">
        <v>73</v>
      </c>
      <c r="T43" s="44" t="s">
        <v>127</v>
      </c>
      <c r="U43" s="31">
        <v>129081.61</v>
      </c>
      <c r="V43" s="31" t="s">
        <v>75</v>
      </c>
      <c r="W43" s="31">
        <v>129081.61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 t="s">
        <v>75</v>
      </c>
      <c r="AC43" s="31" t="s">
        <v>75</v>
      </c>
      <c r="AD43" s="31" t="s">
        <v>75</v>
      </c>
      <c r="AE43" s="31" t="s">
        <v>75</v>
      </c>
      <c r="AF43" s="34" t="s">
        <v>75</v>
      </c>
      <c r="AG43" s="31">
        <v>129081.61</v>
      </c>
      <c r="AH43" s="32" t="s">
        <v>75</v>
      </c>
      <c r="AI43" s="8"/>
    </row>
    <row r="44" spans="1:35" ht="23.25" x14ac:dyDescent="0.25">
      <c r="A44" s="42" t="s">
        <v>128</v>
      </c>
      <c r="B44" s="43" t="s">
        <v>73</v>
      </c>
      <c r="C44" s="44" t="s">
        <v>129</v>
      </c>
      <c r="D44" s="31">
        <v>170000</v>
      </c>
      <c r="E44" s="31" t="s">
        <v>75</v>
      </c>
      <c r="F44" s="31">
        <v>170000</v>
      </c>
      <c r="G44" s="31" t="s">
        <v>75</v>
      </c>
      <c r="H44" s="31" t="s">
        <v>75</v>
      </c>
      <c r="I44" s="31" t="s">
        <v>75</v>
      </c>
      <c r="J44" s="31" t="s">
        <v>75</v>
      </c>
      <c r="K44" s="31" t="s">
        <v>75</v>
      </c>
      <c r="L44" s="31" t="s">
        <v>75</v>
      </c>
      <c r="M44" s="31" t="s">
        <v>75</v>
      </c>
      <c r="N44" s="31" t="s">
        <v>75</v>
      </c>
      <c r="O44" s="31" t="s">
        <v>75</v>
      </c>
      <c r="P44" s="31">
        <v>170000</v>
      </c>
      <c r="Q44" s="32" t="s">
        <v>75</v>
      </c>
      <c r="R44" s="45" t="s">
        <v>128</v>
      </c>
      <c r="S44" s="43" t="s">
        <v>73</v>
      </c>
      <c r="T44" s="44" t="s">
        <v>129</v>
      </c>
      <c r="U44" s="31">
        <v>129081.61</v>
      </c>
      <c r="V44" s="31" t="s">
        <v>75</v>
      </c>
      <c r="W44" s="31">
        <v>129081.61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 t="s">
        <v>75</v>
      </c>
      <c r="AC44" s="31" t="s">
        <v>75</v>
      </c>
      <c r="AD44" s="31" t="s">
        <v>75</v>
      </c>
      <c r="AE44" s="31" t="s">
        <v>75</v>
      </c>
      <c r="AF44" s="34" t="s">
        <v>75</v>
      </c>
      <c r="AG44" s="31">
        <v>129081.61</v>
      </c>
      <c r="AH44" s="32" t="s">
        <v>75</v>
      </c>
      <c r="AI44" s="8"/>
    </row>
    <row r="45" spans="1:35" x14ac:dyDescent="0.25">
      <c r="A45" s="42" t="s">
        <v>130</v>
      </c>
      <c r="B45" s="43" t="s">
        <v>73</v>
      </c>
      <c r="C45" s="44" t="s">
        <v>131</v>
      </c>
      <c r="D45" s="31">
        <v>6000</v>
      </c>
      <c r="E45" s="31" t="s">
        <v>75</v>
      </c>
      <c r="F45" s="31">
        <v>6000</v>
      </c>
      <c r="G45" s="31" t="s">
        <v>75</v>
      </c>
      <c r="H45" s="31" t="s">
        <v>75</v>
      </c>
      <c r="I45" s="31" t="s">
        <v>75</v>
      </c>
      <c r="J45" s="31" t="s">
        <v>75</v>
      </c>
      <c r="K45" s="31" t="s">
        <v>75</v>
      </c>
      <c r="L45" s="31" t="s">
        <v>75</v>
      </c>
      <c r="M45" s="31" t="s">
        <v>75</v>
      </c>
      <c r="N45" s="31" t="s">
        <v>75</v>
      </c>
      <c r="O45" s="31" t="s">
        <v>75</v>
      </c>
      <c r="P45" s="31">
        <v>6000</v>
      </c>
      <c r="Q45" s="32" t="s">
        <v>75</v>
      </c>
      <c r="R45" s="45" t="s">
        <v>130</v>
      </c>
      <c r="S45" s="43" t="s">
        <v>73</v>
      </c>
      <c r="T45" s="44" t="s">
        <v>131</v>
      </c>
      <c r="U45" s="31">
        <v>5000</v>
      </c>
      <c r="V45" s="31" t="s">
        <v>75</v>
      </c>
      <c r="W45" s="31">
        <v>5000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 t="s">
        <v>75</v>
      </c>
      <c r="AC45" s="31" t="s">
        <v>75</v>
      </c>
      <c r="AD45" s="31" t="s">
        <v>75</v>
      </c>
      <c r="AE45" s="31" t="s">
        <v>75</v>
      </c>
      <c r="AF45" s="34" t="s">
        <v>75</v>
      </c>
      <c r="AG45" s="31">
        <v>5000</v>
      </c>
      <c r="AH45" s="32" t="s">
        <v>75</v>
      </c>
      <c r="AI45" s="8"/>
    </row>
    <row r="46" spans="1:35" ht="34.5" x14ac:dyDescent="0.25">
      <c r="A46" s="42" t="s">
        <v>132</v>
      </c>
      <c r="B46" s="43" t="s">
        <v>73</v>
      </c>
      <c r="C46" s="44" t="s">
        <v>133</v>
      </c>
      <c r="D46" s="31">
        <v>6000</v>
      </c>
      <c r="E46" s="31" t="s">
        <v>75</v>
      </c>
      <c r="F46" s="31">
        <v>6000</v>
      </c>
      <c r="G46" s="31" t="s">
        <v>75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31">
        <v>6000</v>
      </c>
      <c r="Q46" s="32" t="s">
        <v>75</v>
      </c>
      <c r="R46" s="45" t="s">
        <v>132</v>
      </c>
      <c r="S46" s="43" t="s">
        <v>73</v>
      </c>
      <c r="T46" s="44" t="s">
        <v>133</v>
      </c>
      <c r="U46" s="31">
        <v>5000</v>
      </c>
      <c r="V46" s="31" t="s">
        <v>75</v>
      </c>
      <c r="W46" s="31">
        <v>5000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4" t="s">
        <v>75</v>
      </c>
      <c r="AG46" s="31">
        <v>5000</v>
      </c>
      <c r="AH46" s="32" t="s">
        <v>75</v>
      </c>
      <c r="AI46" s="8"/>
    </row>
    <row r="47" spans="1:35" ht="57" x14ac:dyDescent="0.25">
      <c r="A47" s="42" t="s">
        <v>134</v>
      </c>
      <c r="B47" s="43" t="s">
        <v>73</v>
      </c>
      <c r="C47" s="44" t="s">
        <v>135</v>
      </c>
      <c r="D47" s="31">
        <v>6000</v>
      </c>
      <c r="E47" s="31" t="s">
        <v>75</v>
      </c>
      <c r="F47" s="31">
        <v>6000</v>
      </c>
      <c r="G47" s="31" t="s">
        <v>75</v>
      </c>
      <c r="H47" s="31" t="s">
        <v>75</v>
      </c>
      <c r="I47" s="31" t="s">
        <v>75</v>
      </c>
      <c r="J47" s="31" t="s">
        <v>75</v>
      </c>
      <c r="K47" s="31" t="s">
        <v>75</v>
      </c>
      <c r="L47" s="31" t="s">
        <v>75</v>
      </c>
      <c r="M47" s="31" t="s">
        <v>75</v>
      </c>
      <c r="N47" s="31" t="s">
        <v>75</v>
      </c>
      <c r="O47" s="31" t="s">
        <v>75</v>
      </c>
      <c r="P47" s="31">
        <v>6000</v>
      </c>
      <c r="Q47" s="32" t="s">
        <v>75</v>
      </c>
      <c r="R47" s="45" t="s">
        <v>134</v>
      </c>
      <c r="S47" s="43" t="s">
        <v>73</v>
      </c>
      <c r="T47" s="44" t="s">
        <v>135</v>
      </c>
      <c r="U47" s="31">
        <v>5000</v>
      </c>
      <c r="V47" s="31" t="s">
        <v>75</v>
      </c>
      <c r="W47" s="31">
        <v>5000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 t="s">
        <v>75</v>
      </c>
      <c r="AC47" s="31" t="s">
        <v>75</v>
      </c>
      <c r="AD47" s="31" t="s">
        <v>75</v>
      </c>
      <c r="AE47" s="31" t="s">
        <v>75</v>
      </c>
      <c r="AF47" s="34" t="s">
        <v>75</v>
      </c>
      <c r="AG47" s="31">
        <v>5000</v>
      </c>
      <c r="AH47" s="32" t="s">
        <v>75</v>
      </c>
      <c r="AI47" s="8"/>
    </row>
    <row r="48" spans="1:35" ht="34.5" x14ac:dyDescent="0.25">
      <c r="A48" s="42" t="s">
        <v>136</v>
      </c>
      <c r="B48" s="43" t="s">
        <v>73</v>
      </c>
      <c r="C48" s="44" t="s">
        <v>137</v>
      </c>
      <c r="D48" s="31">
        <v>9000</v>
      </c>
      <c r="E48" s="31" t="s">
        <v>75</v>
      </c>
      <c r="F48" s="31">
        <v>9000</v>
      </c>
      <c r="G48" s="31" t="s">
        <v>75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31">
        <v>9000</v>
      </c>
      <c r="Q48" s="32" t="s">
        <v>75</v>
      </c>
      <c r="R48" s="45" t="s">
        <v>136</v>
      </c>
      <c r="S48" s="43" t="s">
        <v>73</v>
      </c>
      <c r="T48" s="44" t="s">
        <v>137</v>
      </c>
      <c r="U48" s="31">
        <v>11583.94</v>
      </c>
      <c r="V48" s="31" t="s">
        <v>75</v>
      </c>
      <c r="W48" s="31">
        <v>11583.94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4" t="s">
        <v>75</v>
      </c>
      <c r="AG48" s="31">
        <v>11583.94</v>
      </c>
      <c r="AH48" s="32" t="s">
        <v>75</v>
      </c>
      <c r="AI48" s="8"/>
    </row>
    <row r="49" spans="1:35" ht="68.25" x14ac:dyDescent="0.25">
      <c r="A49" s="42" t="s">
        <v>138</v>
      </c>
      <c r="B49" s="43" t="s">
        <v>73</v>
      </c>
      <c r="C49" s="44" t="s">
        <v>139</v>
      </c>
      <c r="D49" s="31">
        <v>9000</v>
      </c>
      <c r="E49" s="31" t="s">
        <v>75</v>
      </c>
      <c r="F49" s="31">
        <v>9000</v>
      </c>
      <c r="G49" s="31" t="s">
        <v>75</v>
      </c>
      <c r="H49" s="31" t="s">
        <v>75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>
        <v>9000</v>
      </c>
      <c r="Q49" s="32" t="s">
        <v>75</v>
      </c>
      <c r="R49" s="45" t="s">
        <v>138</v>
      </c>
      <c r="S49" s="43" t="s">
        <v>73</v>
      </c>
      <c r="T49" s="44" t="s">
        <v>139</v>
      </c>
      <c r="U49" s="31">
        <v>11542.05</v>
      </c>
      <c r="V49" s="31" t="s">
        <v>75</v>
      </c>
      <c r="W49" s="31">
        <v>11542.05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4" t="s">
        <v>75</v>
      </c>
      <c r="AG49" s="31">
        <v>11542.05</v>
      </c>
      <c r="AH49" s="32" t="s">
        <v>75</v>
      </c>
      <c r="AI49" s="8"/>
    </row>
    <row r="50" spans="1:35" ht="57" x14ac:dyDescent="0.25">
      <c r="A50" s="42" t="s">
        <v>140</v>
      </c>
      <c r="B50" s="43" t="s">
        <v>73</v>
      </c>
      <c r="C50" s="44" t="s">
        <v>141</v>
      </c>
      <c r="D50" s="31">
        <v>9000</v>
      </c>
      <c r="E50" s="31" t="s">
        <v>75</v>
      </c>
      <c r="F50" s="31">
        <v>9000</v>
      </c>
      <c r="G50" s="31" t="s">
        <v>75</v>
      </c>
      <c r="H50" s="31" t="s">
        <v>75</v>
      </c>
      <c r="I50" s="31" t="s">
        <v>75</v>
      </c>
      <c r="J50" s="31" t="s">
        <v>75</v>
      </c>
      <c r="K50" s="31" t="s">
        <v>75</v>
      </c>
      <c r="L50" s="31" t="s">
        <v>75</v>
      </c>
      <c r="M50" s="31" t="s">
        <v>75</v>
      </c>
      <c r="N50" s="31" t="s">
        <v>75</v>
      </c>
      <c r="O50" s="31" t="s">
        <v>75</v>
      </c>
      <c r="P50" s="31">
        <v>9000</v>
      </c>
      <c r="Q50" s="32" t="s">
        <v>75</v>
      </c>
      <c r="R50" s="45" t="s">
        <v>140</v>
      </c>
      <c r="S50" s="43" t="s">
        <v>73</v>
      </c>
      <c r="T50" s="44" t="s">
        <v>141</v>
      </c>
      <c r="U50" s="31">
        <v>11542.05</v>
      </c>
      <c r="V50" s="31" t="s">
        <v>75</v>
      </c>
      <c r="W50" s="31">
        <v>11542.05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 t="s">
        <v>75</v>
      </c>
      <c r="AC50" s="31" t="s">
        <v>75</v>
      </c>
      <c r="AD50" s="31" t="s">
        <v>75</v>
      </c>
      <c r="AE50" s="31" t="s">
        <v>75</v>
      </c>
      <c r="AF50" s="34" t="s">
        <v>75</v>
      </c>
      <c r="AG50" s="31">
        <v>11542.05</v>
      </c>
      <c r="AH50" s="32" t="s">
        <v>75</v>
      </c>
      <c r="AI50" s="8"/>
    </row>
    <row r="51" spans="1:35" ht="57" x14ac:dyDescent="0.25">
      <c r="A51" s="42" t="s">
        <v>142</v>
      </c>
      <c r="B51" s="43" t="s">
        <v>73</v>
      </c>
      <c r="C51" s="44" t="s">
        <v>143</v>
      </c>
      <c r="D51" s="31">
        <v>9000</v>
      </c>
      <c r="E51" s="31" t="s">
        <v>75</v>
      </c>
      <c r="F51" s="31">
        <v>9000</v>
      </c>
      <c r="G51" s="31" t="s">
        <v>75</v>
      </c>
      <c r="H51" s="31" t="s">
        <v>75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 t="s">
        <v>75</v>
      </c>
      <c r="O51" s="31" t="s">
        <v>75</v>
      </c>
      <c r="P51" s="31">
        <v>9000</v>
      </c>
      <c r="Q51" s="32" t="s">
        <v>75</v>
      </c>
      <c r="R51" s="45" t="s">
        <v>142</v>
      </c>
      <c r="S51" s="43" t="s">
        <v>73</v>
      </c>
      <c r="T51" s="44" t="s">
        <v>143</v>
      </c>
      <c r="U51" s="31">
        <v>11542.05</v>
      </c>
      <c r="V51" s="31" t="s">
        <v>75</v>
      </c>
      <c r="W51" s="31">
        <v>11542.05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 t="s">
        <v>75</v>
      </c>
      <c r="AF51" s="34" t="s">
        <v>75</v>
      </c>
      <c r="AG51" s="31">
        <v>11542.05</v>
      </c>
      <c r="AH51" s="32" t="s">
        <v>75</v>
      </c>
      <c r="AI51" s="8"/>
    </row>
    <row r="52" spans="1:35" ht="45.75" x14ac:dyDescent="0.25">
      <c r="A52" s="42" t="s">
        <v>144</v>
      </c>
      <c r="B52" s="43" t="s">
        <v>73</v>
      </c>
      <c r="C52" s="44" t="s">
        <v>145</v>
      </c>
      <c r="D52" s="31" t="s">
        <v>75</v>
      </c>
      <c r="E52" s="31" t="s">
        <v>75</v>
      </c>
      <c r="F52" s="31" t="s">
        <v>75</v>
      </c>
      <c r="G52" s="31" t="s">
        <v>75</v>
      </c>
      <c r="H52" s="31" t="s">
        <v>75</v>
      </c>
      <c r="I52" s="31" t="s">
        <v>75</v>
      </c>
      <c r="J52" s="31" t="s">
        <v>75</v>
      </c>
      <c r="K52" s="31" t="s">
        <v>75</v>
      </c>
      <c r="L52" s="31" t="s">
        <v>75</v>
      </c>
      <c r="M52" s="31" t="s">
        <v>75</v>
      </c>
      <c r="N52" s="31" t="s">
        <v>75</v>
      </c>
      <c r="O52" s="31" t="s">
        <v>75</v>
      </c>
      <c r="P52" s="31" t="s">
        <v>75</v>
      </c>
      <c r="Q52" s="32" t="s">
        <v>75</v>
      </c>
      <c r="R52" s="45" t="s">
        <v>144</v>
      </c>
      <c r="S52" s="43" t="s">
        <v>73</v>
      </c>
      <c r="T52" s="44" t="s">
        <v>145</v>
      </c>
      <c r="U52" s="31">
        <v>41.89</v>
      </c>
      <c r="V52" s="31" t="s">
        <v>75</v>
      </c>
      <c r="W52" s="31">
        <v>41.89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 t="s">
        <v>75</v>
      </c>
      <c r="AC52" s="31" t="s">
        <v>75</v>
      </c>
      <c r="AD52" s="31" t="s">
        <v>75</v>
      </c>
      <c r="AE52" s="31" t="s">
        <v>75</v>
      </c>
      <c r="AF52" s="34" t="s">
        <v>75</v>
      </c>
      <c r="AG52" s="31">
        <v>41.89</v>
      </c>
      <c r="AH52" s="32" t="s">
        <v>75</v>
      </c>
      <c r="AI52" s="8"/>
    </row>
    <row r="53" spans="1:35" ht="79.5" x14ac:dyDescent="0.25">
      <c r="A53" s="42" t="s">
        <v>146</v>
      </c>
      <c r="B53" s="43" t="s">
        <v>73</v>
      </c>
      <c r="C53" s="44" t="s">
        <v>147</v>
      </c>
      <c r="D53" s="31" t="s">
        <v>75</v>
      </c>
      <c r="E53" s="31" t="s">
        <v>75</v>
      </c>
      <c r="F53" s="31" t="s">
        <v>75</v>
      </c>
      <c r="G53" s="31" t="s">
        <v>75</v>
      </c>
      <c r="H53" s="31" t="s">
        <v>75</v>
      </c>
      <c r="I53" s="31" t="s">
        <v>75</v>
      </c>
      <c r="J53" s="31" t="s">
        <v>75</v>
      </c>
      <c r="K53" s="31" t="s">
        <v>75</v>
      </c>
      <c r="L53" s="31" t="s">
        <v>75</v>
      </c>
      <c r="M53" s="31" t="s">
        <v>75</v>
      </c>
      <c r="N53" s="31" t="s">
        <v>75</v>
      </c>
      <c r="O53" s="31" t="s">
        <v>75</v>
      </c>
      <c r="P53" s="31" t="s">
        <v>75</v>
      </c>
      <c r="Q53" s="32" t="s">
        <v>75</v>
      </c>
      <c r="R53" s="45" t="s">
        <v>146</v>
      </c>
      <c r="S53" s="43" t="s">
        <v>73</v>
      </c>
      <c r="T53" s="44" t="s">
        <v>147</v>
      </c>
      <c r="U53" s="31">
        <v>41.89</v>
      </c>
      <c r="V53" s="31" t="s">
        <v>75</v>
      </c>
      <c r="W53" s="31">
        <v>41.89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 t="s">
        <v>75</v>
      </c>
      <c r="AC53" s="31" t="s">
        <v>75</v>
      </c>
      <c r="AD53" s="31" t="s">
        <v>75</v>
      </c>
      <c r="AE53" s="31" t="s">
        <v>75</v>
      </c>
      <c r="AF53" s="34" t="s">
        <v>75</v>
      </c>
      <c r="AG53" s="31">
        <v>41.89</v>
      </c>
      <c r="AH53" s="32" t="s">
        <v>75</v>
      </c>
      <c r="AI53" s="8"/>
    </row>
    <row r="54" spans="1:35" ht="147" x14ac:dyDescent="0.25">
      <c r="A54" s="42" t="s">
        <v>148</v>
      </c>
      <c r="B54" s="43" t="s">
        <v>73</v>
      </c>
      <c r="C54" s="44" t="s">
        <v>149</v>
      </c>
      <c r="D54" s="31" t="s">
        <v>75</v>
      </c>
      <c r="E54" s="31" t="s">
        <v>75</v>
      </c>
      <c r="F54" s="31" t="s">
        <v>75</v>
      </c>
      <c r="G54" s="31" t="s">
        <v>75</v>
      </c>
      <c r="H54" s="31" t="s">
        <v>75</v>
      </c>
      <c r="I54" s="31" t="s">
        <v>75</v>
      </c>
      <c r="J54" s="31" t="s">
        <v>75</v>
      </c>
      <c r="K54" s="31" t="s">
        <v>75</v>
      </c>
      <c r="L54" s="31" t="s">
        <v>75</v>
      </c>
      <c r="M54" s="31" t="s">
        <v>75</v>
      </c>
      <c r="N54" s="31" t="s">
        <v>75</v>
      </c>
      <c r="O54" s="31" t="s">
        <v>75</v>
      </c>
      <c r="P54" s="31" t="s">
        <v>75</v>
      </c>
      <c r="Q54" s="32" t="s">
        <v>75</v>
      </c>
      <c r="R54" s="45" t="s">
        <v>148</v>
      </c>
      <c r="S54" s="43" t="s">
        <v>73</v>
      </c>
      <c r="T54" s="44" t="s">
        <v>149</v>
      </c>
      <c r="U54" s="31">
        <v>41.89</v>
      </c>
      <c r="V54" s="31" t="s">
        <v>75</v>
      </c>
      <c r="W54" s="31">
        <v>41.89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 t="s">
        <v>75</v>
      </c>
      <c r="AC54" s="31" t="s">
        <v>75</v>
      </c>
      <c r="AD54" s="31" t="s">
        <v>75</v>
      </c>
      <c r="AE54" s="31" t="s">
        <v>75</v>
      </c>
      <c r="AF54" s="34" t="s">
        <v>75</v>
      </c>
      <c r="AG54" s="31">
        <v>41.89</v>
      </c>
      <c r="AH54" s="32" t="s">
        <v>75</v>
      </c>
      <c r="AI54" s="8"/>
    </row>
    <row r="55" spans="1:35" ht="23.25" x14ac:dyDescent="0.25">
      <c r="A55" s="42" t="s">
        <v>150</v>
      </c>
      <c r="B55" s="43" t="s">
        <v>73</v>
      </c>
      <c r="C55" s="44" t="s">
        <v>151</v>
      </c>
      <c r="D55" s="31">
        <v>15000</v>
      </c>
      <c r="E55" s="31" t="s">
        <v>75</v>
      </c>
      <c r="F55" s="31">
        <v>15000</v>
      </c>
      <c r="G55" s="31" t="s">
        <v>75</v>
      </c>
      <c r="H55" s="31" t="s">
        <v>75</v>
      </c>
      <c r="I55" s="31" t="s">
        <v>75</v>
      </c>
      <c r="J55" s="31" t="s">
        <v>75</v>
      </c>
      <c r="K55" s="31" t="s">
        <v>75</v>
      </c>
      <c r="L55" s="31" t="s">
        <v>75</v>
      </c>
      <c r="M55" s="31" t="s">
        <v>75</v>
      </c>
      <c r="N55" s="31" t="s">
        <v>75</v>
      </c>
      <c r="O55" s="31" t="s">
        <v>75</v>
      </c>
      <c r="P55" s="31">
        <v>15000</v>
      </c>
      <c r="Q55" s="32" t="s">
        <v>75</v>
      </c>
      <c r="R55" s="45" t="s">
        <v>150</v>
      </c>
      <c r="S55" s="43" t="s">
        <v>73</v>
      </c>
      <c r="T55" s="44" t="s">
        <v>151</v>
      </c>
      <c r="U55" s="31">
        <v>17810</v>
      </c>
      <c r="V55" s="31" t="s">
        <v>75</v>
      </c>
      <c r="W55" s="31">
        <v>17810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 t="s">
        <v>75</v>
      </c>
      <c r="AC55" s="31" t="s">
        <v>75</v>
      </c>
      <c r="AD55" s="31" t="s">
        <v>75</v>
      </c>
      <c r="AE55" s="31" t="s">
        <v>75</v>
      </c>
      <c r="AF55" s="34" t="s">
        <v>75</v>
      </c>
      <c r="AG55" s="31">
        <v>17810</v>
      </c>
      <c r="AH55" s="32" t="s">
        <v>75</v>
      </c>
      <c r="AI55" s="8"/>
    </row>
    <row r="56" spans="1:35" x14ac:dyDescent="0.25">
      <c r="A56" s="42" t="s">
        <v>152</v>
      </c>
      <c r="B56" s="43" t="s">
        <v>73</v>
      </c>
      <c r="C56" s="44" t="s">
        <v>153</v>
      </c>
      <c r="D56" s="31">
        <v>15000</v>
      </c>
      <c r="E56" s="31" t="s">
        <v>75</v>
      </c>
      <c r="F56" s="31">
        <v>15000</v>
      </c>
      <c r="G56" s="31" t="s">
        <v>75</v>
      </c>
      <c r="H56" s="31" t="s">
        <v>75</v>
      </c>
      <c r="I56" s="31" t="s">
        <v>75</v>
      </c>
      <c r="J56" s="31" t="s">
        <v>75</v>
      </c>
      <c r="K56" s="31" t="s">
        <v>75</v>
      </c>
      <c r="L56" s="31" t="s">
        <v>75</v>
      </c>
      <c r="M56" s="31" t="s">
        <v>75</v>
      </c>
      <c r="N56" s="31" t="s">
        <v>75</v>
      </c>
      <c r="O56" s="31" t="s">
        <v>75</v>
      </c>
      <c r="P56" s="31">
        <v>15000</v>
      </c>
      <c r="Q56" s="32" t="s">
        <v>75</v>
      </c>
      <c r="R56" s="45" t="s">
        <v>152</v>
      </c>
      <c r="S56" s="43" t="s">
        <v>73</v>
      </c>
      <c r="T56" s="44" t="s">
        <v>153</v>
      </c>
      <c r="U56" s="31">
        <v>15000</v>
      </c>
      <c r="V56" s="31" t="s">
        <v>75</v>
      </c>
      <c r="W56" s="31">
        <v>15000</v>
      </c>
      <c r="X56" s="31" t="s">
        <v>75</v>
      </c>
      <c r="Y56" s="31" t="s">
        <v>75</v>
      </c>
      <c r="Z56" s="31" t="s">
        <v>75</v>
      </c>
      <c r="AA56" s="31" t="s">
        <v>75</v>
      </c>
      <c r="AB56" s="31" t="s">
        <v>75</v>
      </c>
      <c r="AC56" s="31" t="s">
        <v>75</v>
      </c>
      <c r="AD56" s="31" t="s">
        <v>75</v>
      </c>
      <c r="AE56" s="31" t="s">
        <v>75</v>
      </c>
      <c r="AF56" s="34" t="s">
        <v>75</v>
      </c>
      <c r="AG56" s="31">
        <v>15000</v>
      </c>
      <c r="AH56" s="32" t="s">
        <v>75</v>
      </c>
      <c r="AI56" s="8"/>
    </row>
    <row r="57" spans="1:35" x14ac:dyDescent="0.25">
      <c r="A57" s="42" t="s">
        <v>154</v>
      </c>
      <c r="B57" s="43" t="s">
        <v>73</v>
      </c>
      <c r="C57" s="44" t="s">
        <v>155</v>
      </c>
      <c r="D57" s="31">
        <v>15000</v>
      </c>
      <c r="E57" s="31" t="s">
        <v>75</v>
      </c>
      <c r="F57" s="31">
        <v>15000</v>
      </c>
      <c r="G57" s="31" t="s">
        <v>75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 t="s">
        <v>75</v>
      </c>
      <c r="O57" s="31" t="s">
        <v>75</v>
      </c>
      <c r="P57" s="31">
        <v>15000</v>
      </c>
      <c r="Q57" s="32" t="s">
        <v>75</v>
      </c>
      <c r="R57" s="45" t="s">
        <v>154</v>
      </c>
      <c r="S57" s="43" t="s">
        <v>73</v>
      </c>
      <c r="T57" s="44" t="s">
        <v>155</v>
      </c>
      <c r="U57" s="31">
        <v>15000</v>
      </c>
      <c r="V57" s="31" t="s">
        <v>75</v>
      </c>
      <c r="W57" s="31">
        <v>15000</v>
      </c>
      <c r="X57" s="31" t="s">
        <v>75</v>
      </c>
      <c r="Y57" s="31" t="s">
        <v>75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 t="s">
        <v>75</v>
      </c>
      <c r="AF57" s="34" t="s">
        <v>75</v>
      </c>
      <c r="AG57" s="31">
        <v>15000</v>
      </c>
      <c r="AH57" s="32" t="s">
        <v>75</v>
      </c>
      <c r="AI57" s="8"/>
    </row>
    <row r="58" spans="1:35" ht="23.25" x14ac:dyDescent="0.25">
      <c r="A58" s="42" t="s">
        <v>156</v>
      </c>
      <c r="B58" s="43" t="s">
        <v>73</v>
      </c>
      <c r="C58" s="44" t="s">
        <v>157</v>
      </c>
      <c r="D58" s="31">
        <v>15000</v>
      </c>
      <c r="E58" s="31" t="s">
        <v>75</v>
      </c>
      <c r="F58" s="31">
        <v>15000</v>
      </c>
      <c r="G58" s="31" t="s">
        <v>75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>
        <v>15000</v>
      </c>
      <c r="Q58" s="32" t="s">
        <v>75</v>
      </c>
      <c r="R58" s="45" t="s">
        <v>156</v>
      </c>
      <c r="S58" s="43" t="s">
        <v>73</v>
      </c>
      <c r="T58" s="44" t="s">
        <v>157</v>
      </c>
      <c r="U58" s="31">
        <v>15000</v>
      </c>
      <c r="V58" s="31" t="s">
        <v>75</v>
      </c>
      <c r="W58" s="31">
        <v>15000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4" t="s">
        <v>75</v>
      </c>
      <c r="AG58" s="31">
        <v>15000</v>
      </c>
      <c r="AH58" s="32" t="s">
        <v>75</v>
      </c>
      <c r="AI58" s="8"/>
    </row>
    <row r="59" spans="1:35" x14ac:dyDescent="0.25">
      <c r="A59" s="42" t="s">
        <v>158</v>
      </c>
      <c r="B59" s="43" t="s">
        <v>73</v>
      </c>
      <c r="C59" s="44" t="s">
        <v>159</v>
      </c>
      <c r="D59" s="31" t="s">
        <v>75</v>
      </c>
      <c r="E59" s="31" t="s">
        <v>75</v>
      </c>
      <c r="F59" s="31" t="s">
        <v>75</v>
      </c>
      <c r="G59" s="31" t="s">
        <v>75</v>
      </c>
      <c r="H59" s="31" t="s">
        <v>75</v>
      </c>
      <c r="I59" s="31" t="s">
        <v>75</v>
      </c>
      <c r="J59" s="31" t="s">
        <v>75</v>
      </c>
      <c r="K59" s="31" t="s">
        <v>75</v>
      </c>
      <c r="L59" s="31" t="s">
        <v>75</v>
      </c>
      <c r="M59" s="31" t="s">
        <v>75</v>
      </c>
      <c r="N59" s="31" t="s">
        <v>75</v>
      </c>
      <c r="O59" s="31" t="s">
        <v>75</v>
      </c>
      <c r="P59" s="31" t="s">
        <v>75</v>
      </c>
      <c r="Q59" s="32" t="s">
        <v>75</v>
      </c>
      <c r="R59" s="45" t="s">
        <v>158</v>
      </c>
      <c r="S59" s="43" t="s">
        <v>73</v>
      </c>
      <c r="T59" s="44" t="s">
        <v>159</v>
      </c>
      <c r="U59" s="31">
        <v>2810</v>
      </c>
      <c r="V59" s="31" t="s">
        <v>75</v>
      </c>
      <c r="W59" s="31">
        <v>2810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 t="s">
        <v>75</v>
      </c>
      <c r="AC59" s="31" t="s">
        <v>75</v>
      </c>
      <c r="AD59" s="31" t="s">
        <v>75</v>
      </c>
      <c r="AE59" s="31" t="s">
        <v>75</v>
      </c>
      <c r="AF59" s="34" t="s">
        <v>75</v>
      </c>
      <c r="AG59" s="31">
        <v>2810</v>
      </c>
      <c r="AH59" s="32" t="s">
        <v>75</v>
      </c>
      <c r="AI59" s="8"/>
    </row>
    <row r="60" spans="1:35" x14ac:dyDescent="0.25">
      <c r="A60" s="42" t="s">
        <v>160</v>
      </c>
      <c r="B60" s="43" t="s">
        <v>73</v>
      </c>
      <c r="C60" s="44" t="s">
        <v>161</v>
      </c>
      <c r="D60" s="31" t="s">
        <v>75</v>
      </c>
      <c r="E60" s="31" t="s">
        <v>75</v>
      </c>
      <c r="F60" s="31" t="s">
        <v>75</v>
      </c>
      <c r="G60" s="31" t="s">
        <v>75</v>
      </c>
      <c r="H60" s="31" t="s">
        <v>75</v>
      </c>
      <c r="I60" s="31" t="s">
        <v>75</v>
      </c>
      <c r="J60" s="31" t="s">
        <v>75</v>
      </c>
      <c r="K60" s="31" t="s">
        <v>75</v>
      </c>
      <c r="L60" s="31" t="s">
        <v>75</v>
      </c>
      <c r="M60" s="31" t="s">
        <v>75</v>
      </c>
      <c r="N60" s="31" t="s">
        <v>75</v>
      </c>
      <c r="O60" s="31" t="s">
        <v>75</v>
      </c>
      <c r="P60" s="31" t="s">
        <v>75</v>
      </c>
      <c r="Q60" s="32" t="s">
        <v>75</v>
      </c>
      <c r="R60" s="45" t="s">
        <v>160</v>
      </c>
      <c r="S60" s="43" t="s">
        <v>73</v>
      </c>
      <c r="T60" s="44" t="s">
        <v>161</v>
      </c>
      <c r="U60" s="31">
        <v>2810</v>
      </c>
      <c r="V60" s="31" t="s">
        <v>75</v>
      </c>
      <c r="W60" s="31">
        <v>2810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 t="s">
        <v>75</v>
      </c>
      <c r="AC60" s="31" t="s">
        <v>75</v>
      </c>
      <c r="AD60" s="31" t="s">
        <v>75</v>
      </c>
      <c r="AE60" s="31" t="s">
        <v>75</v>
      </c>
      <c r="AF60" s="34" t="s">
        <v>75</v>
      </c>
      <c r="AG60" s="31">
        <v>2810</v>
      </c>
      <c r="AH60" s="32" t="s">
        <v>75</v>
      </c>
      <c r="AI60" s="8"/>
    </row>
    <row r="61" spans="1:35" ht="23.25" x14ac:dyDescent="0.25">
      <c r="A61" s="42" t="s">
        <v>162</v>
      </c>
      <c r="B61" s="43" t="s">
        <v>73</v>
      </c>
      <c r="C61" s="44" t="s">
        <v>163</v>
      </c>
      <c r="D61" s="31" t="s">
        <v>75</v>
      </c>
      <c r="E61" s="31" t="s">
        <v>75</v>
      </c>
      <c r="F61" s="31" t="s">
        <v>75</v>
      </c>
      <c r="G61" s="31" t="s">
        <v>75</v>
      </c>
      <c r="H61" s="31" t="s">
        <v>75</v>
      </c>
      <c r="I61" s="31" t="s">
        <v>75</v>
      </c>
      <c r="J61" s="31" t="s">
        <v>75</v>
      </c>
      <c r="K61" s="31" t="s">
        <v>75</v>
      </c>
      <c r="L61" s="31" t="s">
        <v>75</v>
      </c>
      <c r="M61" s="31" t="s">
        <v>75</v>
      </c>
      <c r="N61" s="31" t="s">
        <v>75</v>
      </c>
      <c r="O61" s="31" t="s">
        <v>75</v>
      </c>
      <c r="P61" s="31" t="s">
        <v>75</v>
      </c>
      <c r="Q61" s="32" t="s">
        <v>75</v>
      </c>
      <c r="R61" s="45" t="s">
        <v>162</v>
      </c>
      <c r="S61" s="43" t="s">
        <v>73</v>
      </c>
      <c r="T61" s="44" t="s">
        <v>163</v>
      </c>
      <c r="U61" s="31">
        <v>2810</v>
      </c>
      <c r="V61" s="31" t="s">
        <v>75</v>
      </c>
      <c r="W61" s="31">
        <v>2810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 t="s">
        <v>75</v>
      </c>
      <c r="AC61" s="31" t="s">
        <v>75</v>
      </c>
      <c r="AD61" s="31" t="s">
        <v>75</v>
      </c>
      <c r="AE61" s="31" t="s">
        <v>75</v>
      </c>
      <c r="AF61" s="34" t="s">
        <v>75</v>
      </c>
      <c r="AG61" s="31">
        <v>2810</v>
      </c>
      <c r="AH61" s="32" t="s">
        <v>75</v>
      </c>
      <c r="AI61" s="8"/>
    </row>
    <row r="62" spans="1:35" x14ac:dyDescent="0.25">
      <c r="A62" s="42" t="s">
        <v>164</v>
      </c>
      <c r="B62" s="43" t="s">
        <v>73</v>
      </c>
      <c r="C62" s="44" t="s">
        <v>165</v>
      </c>
      <c r="D62" s="31">
        <v>608300</v>
      </c>
      <c r="E62" s="31" t="s">
        <v>75</v>
      </c>
      <c r="F62" s="31">
        <v>608300</v>
      </c>
      <c r="G62" s="31">
        <v>9619327.4399999995</v>
      </c>
      <c r="H62" s="31" t="s">
        <v>75</v>
      </c>
      <c r="I62" s="31" t="s">
        <v>75</v>
      </c>
      <c r="J62" s="31" t="s">
        <v>75</v>
      </c>
      <c r="K62" s="31" t="s">
        <v>75</v>
      </c>
      <c r="L62" s="31" t="s">
        <v>75</v>
      </c>
      <c r="M62" s="31" t="s">
        <v>75</v>
      </c>
      <c r="N62" s="31" t="s">
        <v>75</v>
      </c>
      <c r="O62" s="31" t="s">
        <v>75</v>
      </c>
      <c r="P62" s="31">
        <v>10227627.439999999</v>
      </c>
      <c r="Q62" s="32" t="s">
        <v>75</v>
      </c>
      <c r="R62" s="45" t="s">
        <v>164</v>
      </c>
      <c r="S62" s="43" t="s">
        <v>73</v>
      </c>
      <c r="T62" s="44" t="s">
        <v>165</v>
      </c>
      <c r="U62" s="31">
        <v>608300</v>
      </c>
      <c r="V62" s="31" t="s">
        <v>75</v>
      </c>
      <c r="W62" s="31">
        <v>608300</v>
      </c>
      <c r="X62" s="31">
        <v>9622263.1999999993</v>
      </c>
      <c r="Y62" s="31" t="s">
        <v>75</v>
      </c>
      <c r="Z62" s="31" t="s">
        <v>75</v>
      </c>
      <c r="AA62" s="31" t="s">
        <v>75</v>
      </c>
      <c r="AB62" s="31" t="s">
        <v>75</v>
      </c>
      <c r="AC62" s="31" t="s">
        <v>75</v>
      </c>
      <c r="AD62" s="31" t="s">
        <v>75</v>
      </c>
      <c r="AE62" s="31" t="s">
        <v>75</v>
      </c>
      <c r="AF62" s="34" t="s">
        <v>75</v>
      </c>
      <c r="AG62" s="31">
        <v>10230563.199999999</v>
      </c>
      <c r="AH62" s="32" t="s">
        <v>75</v>
      </c>
      <c r="AI62" s="8"/>
    </row>
    <row r="63" spans="1:35" ht="23.25" x14ac:dyDescent="0.25">
      <c r="A63" s="42" t="s">
        <v>166</v>
      </c>
      <c r="B63" s="43" t="s">
        <v>73</v>
      </c>
      <c r="C63" s="44" t="s">
        <v>167</v>
      </c>
      <c r="D63" s="31">
        <v>608300</v>
      </c>
      <c r="E63" s="31" t="s">
        <v>75</v>
      </c>
      <c r="F63" s="31">
        <v>608300</v>
      </c>
      <c r="G63" s="31">
        <v>9619327.4399999995</v>
      </c>
      <c r="H63" s="31" t="s">
        <v>75</v>
      </c>
      <c r="I63" s="31" t="s">
        <v>75</v>
      </c>
      <c r="J63" s="31" t="s">
        <v>75</v>
      </c>
      <c r="K63" s="31" t="s">
        <v>75</v>
      </c>
      <c r="L63" s="31" t="s">
        <v>75</v>
      </c>
      <c r="M63" s="31" t="s">
        <v>75</v>
      </c>
      <c r="N63" s="31" t="s">
        <v>75</v>
      </c>
      <c r="O63" s="31" t="s">
        <v>75</v>
      </c>
      <c r="P63" s="31">
        <v>10227627.439999999</v>
      </c>
      <c r="Q63" s="32" t="s">
        <v>75</v>
      </c>
      <c r="R63" s="45" t="s">
        <v>166</v>
      </c>
      <c r="S63" s="43" t="s">
        <v>73</v>
      </c>
      <c r="T63" s="44" t="s">
        <v>167</v>
      </c>
      <c r="U63" s="31">
        <v>608300</v>
      </c>
      <c r="V63" s="31" t="s">
        <v>75</v>
      </c>
      <c r="W63" s="31">
        <v>608300</v>
      </c>
      <c r="X63" s="31">
        <v>9619327.4399999995</v>
      </c>
      <c r="Y63" s="31" t="s">
        <v>75</v>
      </c>
      <c r="Z63" s="31" t="s">
        <v>75</v>
      </c>
      <c r="AA63" s="31" t="s">
        <v>75</v>
      </c>
      <c r="AB63" s="31" t="s">
        <v>75</v>
      </c>
      <c r="AC63" s="31" t="s">
        <v>75</v>
      </c>
      <c r="AD63" s="31" t="s">
        <v>75</v>
      </c>
      <c r="AE63" s="31" t="s">
        <v>75</v>
      </c>
      <c r="AF63" s="34" t="s">
        <v>75</v>
      </c>
      <c r="AG63" s="31">
        <v>10227627.439999999</v>
      </c>
      <c r="AH63" s="32" t="s">
        <v>75</v>
      </c>
      <c r="AI63" s="8"/>
    </row>
    <row r="64" spans="1:35" ht="23.25" x14ac:dyDescent="0.25">
      <c r="A64" s="42" t="s">
        <v>168</v>
      </c>
      <c r="B64" s="43" t="s">
        <v>73</v>
      </c>
      <c r="C64" s="44" t="s">
        <v>169</v>
      </c>
      <c r="D64" s="31" t="s">
        <v>75</v>
      </c>
      <c r="E64" s="31" t="s">
        <v>75</v>
      </c>
      <c r="F64" s="31" t="s">
        <v>75</v>
      </c>
      <c r="G64" s="31">
        <v>9436191.3800000008</v>
      </c>
      <c r="H64" s="31" t="s">
        <v>75</v>
      </c>
      <c r="I64" s="31" t="s">
        <v>75</v>
      </c>
      <c r="J64" s="31" t="s">
        <v>75</v>
      </c>
      <c r="K64" s="31" t="s">
        <v>75</v>
      </c>
      <c r="L64" s="31" t="s">
        <v>75</v>
      </c>
      <c r="M64" s="31" t="s">
        <v>75</v>
      </c>
      <c r="N64" s="31" t="s">
        <v>75</v>
      </c>
      <c r="O64" s="31" t="s">
        <v>75</v>
      </c>
      <c r="P64" s="31">
        <v>9436191.3800000008</v>
      </c>
      <c r="Q64" s="32" t="s">
        <v>75</v>
      </c>
      <c r="R64" s="45" t="s">
        <v>168</v>
      </c>
      <c r="S64" s="43" t="s">
        <v>73</v>
      </c>
      <c r="T64" s="44" t="s">
        <v>169</v>
      </c>
      <c r="U64" s="31" t="s">
        <v>75</v>
      </c>
      <c r="V64" s="31" t="s">
        <v>75</v>
      </c>
      <c r="W64" s="31" t="s">
        <v>75</v>
      </c>
      <c r="X64" s="31">
        <v>9436191.3800000008</v>
      </c>
      <c r="Y64" s="31" t="s">
        <v>75</v>
      </c>
      <c r="Z64" s="31" t="s">
        <v>75</v>
      </c>
      <c r="AA64" s="31" t="s">
        <v>75</v>
      </c>
      <c r="AB64" s="31" t="s">
        <v>75</v>
      </c>
      <c r="AC64" s="31" t="s">
        <v>75</v>
      </c>
      <c r="AD64" s="31" t="s">
        <v>75</v>
      </c>
      <c r="AE64" s="31" t="s">
        <v>75</v>
      </c>
      <c r="AF64" s="34" t="s">
        <v>75</v>
      </c>
      <c r="AG64" s="31">
        <v>9436191.3800000008</v>
      </c>
      <c r="AH64" s="32" t="s">
        <v>75</v>
      </c>
      <c r="AI64" s="8"/>
    </row>
    <row r="65" spans="1:35" ht="34.5" x14ac:dyDescent="0.25">
      <c r="A65" s="42" t="s">
        <v>170</v>
      </c>
      <c r="B65" s="43" t="s">
        <v>73</v>
      </c>
      <c r="C65" s="44" t="s">
        <v>171</v>
      </c>
      <c r="D65" s="31" t="s">
        <v>75</v>
      </c>
      <c r="E65" s="31" t="s">
        <v>75</v>
      </c>
      <c r="F65" s="31" t="s">
        <v>75</v>
      </c>
      <c r="G65" s="31">
        <v>9436191.3800000008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 t="s">
        <v>75</v>
      </c>
      <c r="O65" s="31" t="s">
        <v>75</v>
      </c>
      <c r="P65" s="31">
        <v>9436191.3800000008</v>
      </c>
      <c r="Q65" s="32" t="s">
        <v>75</v>
      </c>
      <c r="R65" s="45" t="s">
        <v>170</v>
      </c>
      <c r="S65" s="43" t="s">
        <v>73</v>
      </c>
      <c r="T65" s="44" t="s">
        <v>171</v>
      </c>
      <c r="U65" s="31" t="s">
        <v>75</v>
      </c>
      <c r="V65" s="31" t="s">
        <v>75</v>
      </c>
      <c r="W65" s="31" t="s">
        <v>75</v>
      </c>
      <c r="X65" s="31">
        <v>9436191.3800000008</v>
      </c>
      <c r="Y65" s="31" t="s">
        <v>75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 t="s">
        <v>75</v>
      </c>
      <c r="AF65" s="34" t="s">
        <v>75</v>
      </c>
      <c r="AG65" s="31">
        <v>9436191.3800000008</v>
      </c>
      <c r="AH65" s="32" t="s">
        <v>75</v>
      </c>
      <c r="AI65" s="8"/>
    </row>
    <row r="66" spans="1:35" ht="34.5" x14ac:dyDescent="0.25">
      <c r="A66" s="42" t="s">
        <v>172</v>
      </c>
      <c r="B66" s="43" t="s">
        <v>73</v>
      </c>
      <c r="C66" s="44" t="s">
        <v>173</v>
      </c>
      <c r="D66" s="31" t="s">
        <v>75</v>
      </c>
      <c r="E66" s="31" t="s">
        <v>75</v>
      </c>
      <c r="F66" s="31" t="s">
        <v>75</v>
      </c>
      <c r="G66" s="31">
        <v>9436191.3800000008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>
        <v>9436191.3800000008</v>
      </c>
      <c r="Q66" s="32" t="s">
        <v>75</v>
      </c>
      <c r="R66" s="45" t="s">
        <v>172</v>
      </c>
      <c r="S66" s="43" t="s">
        <v>73</v>
      </c>
      <c r="T66" s="44" t="s">
        <v>173</v>
      </c>
      <c r="U66" s="31" t="s">
        <v>75</v>
      </c>
      <c r="V66" s="31" t="s">
        <v>75</v>
      </c>
      <c r="W66" s="31" t="s">
        <v>75</v>
      </c>
      <c r="X66" s="31">
        <v>9436191.3800000008</v>
      </c>
      <c r="Y66" s="31" t="s">
        <v>75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4" t="s">
        <v>75</v>
      </c>
      <c r="AG66" s="31">
        <v>9436191.3800000008</v>
      </c>
      <c r="AH66" s="32" t="s">
        <v>75</v>
      </c>
      <c r="AI66" s="8"/>
    </row>
    <row r="67" spans="1:35" ht="23.25" x14ac:dyDescent="0.25">
      <c r="A67" s="42" t="s">
        <v>174</v>
      </c>
      <c r="B67" s="43" t="s">
        <v>73</v>
      </c>
      <c r="C67" s="44" t="s">
        <v>175</v>
      </c>
      <c r="D67" s="31">
        <v>400000</v>
      </c>
      <c r="E67" s="31" t="s">
        <v>75</v>
      </c>
      <c r="F67" s="31">
        <v>400000</v>
      </c>
      <c r="G67" s="31" t="s">
        <v>75</v>
      </c>
      <c r="H67" s="31" t="s">
        <v>75</v>
      </c>
      <c r="I67" s="31" t="s">
        <v>75</v>
      </c>
      <c r="J67" s="31" t="s">
        <v>75</v>
      </c>
      <c r="K67" s="31" t="s">
        <v>75</v>
      </c>
      <c r="L67" s="31" t="s">
        <v>75</v>
      </c>
      <c r="M67" s="31" t="s">
        <v>75</v>
      </c>
      <c r="N67" s="31" t="s">
        <v>75</v>
      </c>
      <c r="O67" s="31" t="s">
        <v>75</v>
      </c>
      <c r="P67" s="31">
        <v>400000</v>
      </c>
      <c r="Q67" s="32" t="s">
        <v>75</v>
      </c>
      <c r="R67" s="45" t="s">
        <v>174</v>
      </c>
      <c r="S67" s="43" t="s">
        <v>73</v>
      </c>
      <c r="T67" s="44" t="s">
        <v>175</v>
      </c>
      <c r="U67" s="31">
        <v>400000</v>
      </c>
      <c r="V67" s="31" t="s">
        <v>75</v>
      </c>
      <c r="W67" s="31">
        <v>400000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 t="s">
        <v>75</v>
      </c>
      <c r="AC67" s="31" t="s">
        <v>75</v>
      </c>
      <c r="AD67" s="31" t="s">
        <v>75</v>
      </c>
      <c r="AE67" s="31" t="s">
        <v>75</v>
      </c>
      <c r="AF67" s="34" t="s">
        <v>75</v>
      </c>
      <c r="AG67" s="31">
        <v>400000</v>
      </c>
      <c r="AH67" s="32" t="s">
        <v>75</v>
      </c>
      <c r="AI67" s="8"/>
    </row>
    <row r="68" spans="1:35" x14ac:dyDescent="0.25">
      <c r="A68" s="42" t="s">
        <v>176</v>
      </c>
      <c r="B68" s="43" t="s">
        <v>73</v>
      </c>
      <c r="C68" s="44" t="s">
        <v>177</v>
      </c>
      <c r="D68" s="31">
        <v>400000</v>
      </c>
      <c r="E68" s="31" t="s">
        <v>75</v>
      </c>
      <c r="F68" s="31">
        <v>400000</v>
      </c>
      <c r="G68" s="31" t="s">
        <v>75</v>
      </c>
      <c r="H68" s="31" t="s">
        <v>75</v>
      </c>
      <c r="I68" s="31" t="s">
        <v>75</v>
      </c>
      <c r="J68" s="31" t="s">
        <v>75</v>
      </c>
      <c r="K68" s="31" t="s">
        <v>75</v>
      </c>
      <c r="L68" s="31" t="s">
        <v>75</v>
      </c>
      <c r="M68" s="31" t="s">
        <v>75</v>
      </c>
      <c r="N68" s="31" t="s">
        <v>75</v>
      </c>
      <c r="O68" s="31" t="s">
        <v>75</v>
      </c>
      <c r="P68" s="31">
        <v>400000</v>
      </c>
      <c r="Q68" s="32" t="s">
        <v>75</v>
      </c>
      <c r="R68" s="45" t="s">
        <v>176</v>
      </c>
      <c r="S68" s="43" t="s">
        <v>73</v>
      </c>
      <c r="T68" s="44" t="s">
        <v>177</v>
      </c>
      <c r="U68" s="31">
        <v>400000</v>
      </c>
      <c r="V68" s="31" t="s">
        <v>75</v>
      </c>
      <c r="W68" s="31">
        <v>400000</v>
      </c>
      <c r="X68" s="31" t="s">
        <v>75</v>
      </c>
      <c r="Y68" s="31" t="s">
        <v>75</v>
      </c>
      <c r="Z68" s="31" t="s">
        <v>75</v>
      </c>
      <c r="AA68" s="31" t="s">
        <v>75</v>
      </c>
      <c r="AB68" s="31" t="s">
        <v>75</v>
      </c>
      <c r="AC68" s="31" t="s">
        <v>75</v>
      </c>
      <c r="AD68" s="31" t="s">
        <v>75</v>
      </c>
      <c r="AE68" s="31" t="s">
        <v>75</v>
      </c>
      <c r="AF68" s="34" t="s">
        <v>75</v>
      </c>
      <c r="AG68" s="31">
        <v>400000</v>
      </c>
      <c r="AH68" s="32" t="s">
        <v>75</v>
      </c>
      <c r="AI68" s="8"/>
    </row>
    <row r="69" spans="1:35" x14ac:dyDescent="0.25">
      <c r="A69" s="42" t="s">
        <v>178</v>
      </c>
      <c r="B69" s="43" t="s">
        <v>73</v>
      </c>
      <c r="C69" s="44" t="s">
        <v>179</v>
      </c>
      <c r="D69" s="31">
        <v>400000</v>
      </c>
      <c r="E69" s="31" t="s">
        <v>75</v>
      </c>
      <c r="F69" s="31">
        <v>400000</v>
      </c>
      <c r="G69" s="31" t="s">
        <v>75</v>
      </c>
      <c r="H69" s="31" t="s">
        <v>75</v>
      </c>
      <c r="I69" s="31" t="s">
        <v>75</v>
      </c>
      <c r="J69" s="31" t="s">
        <v>75</v>
      </c>
      <c r="K69" s="31" t="s">
        <v>75</v>
      </c>
      <c r="L69" s="31" t="s">
        <v>75</v>
      </c>
      <c r="M69" s="31" t="s">
        <v>75</v>
      </c>
      <c r="N69" s="31" t="s">
        <v>75</v>
      </c>
      <c r="O69" s="31" t="s">
        <v>75</v>
      </c>
      <c r="P69" s="31">
        <v>400000</v>
      </c>
      <c r="Q69" s="32" t="s">
        <v>75</v>
      </c>
      <c r="R69" s="45" t="s">
        <v>178</v>
      </c>
      <c r="S69" s="43" t="s">
        <v>73</v>
      </c>
      <c r="T69" s="44" t="s">
        <v>179</v>
      </c>
      <c r="U69" s="31">
        <v>400000</v>
      </c>
      <c r="V69" s="31" t="s">
        <v>75</v>
      </c>
      <c r="W69" s="31">
        <v>400000</v>
      </c>
      <c r="X69" s="31" t="s">
        <v>75</v>
      </c>
      <c r="Y69" s="31" t="s">
        <v>75</v>
      </c>
      <c r="Z69" s="31" t="s">
        <v>75</v>
      </c>
      <c r="AA69" s="31" t="s">
        <v>75</v>
      </c>
      <c r="AB69" s="31" t="s">
        <v>75</v>
      </c>
      <c r="AC69" s="31" t="s">
        <v>75</v>
      </c>
      <c r="AD69" s="31" t="s">
        <v>75</v>
      </c>
      <c r="AE69" s="31" t="s">
        <v>75</v>
      </c>
      <c r="AF69" s="34" t="s">
        <v>75</v>
      </c>
      <c r="AG69" s="31">
        <v>400000</v>
      </c>
      <c r="AH69" s="32" t="s">
        <v>75</v>
      </c>
      <c r="AI69" s="8"/>
    </row>
    <row r="70" spans="1:35" ht="23.25" x14ac:dyDescent="0.25">
      <c r="A70" s="42" t="s">
        <v>180</v>
      </c>
      <c r="B70" s="43" t="s">
        <v>73</v>
      </c>
      <c r="C70" s="44" t="s">
        <v>181</v>
      </c>
      <c r="D70" s="31">
        <v>152300</v>
      </c>
      <c r="E70" s="31" t="s">
        <v>75</v>
      </c>
      <c r="F70" s="31">
        <v>152300</v>
      </c>
      <c r="G70" s="31" t="s">
        <v>75</v>
      </c>
      <c r="H70" s="31" t="s">
        <v>75</v>
      </c>
      <c r="I70" s="31" t="s">
        <v>75</v>
      </c>
      <c r="J70" s="31" t="s">
        <v>75</v>
      </c>
      <c r="K70" s="31" t="s">
        <v>75</v>
      </c>
      <c r="L70" s="31" t="s">
        <v>75</v>
      </c>
      <c r="M70" s="31" t="s">
        <v>75</v>
      </c>
      <c r="N70" s="31" t="s">
        <v>75</v>
      </c>
      <c r="O70" s="31" t="s">
        <v>75</v>
      </c>
      <c r="P70" s="31">
        <v>152300</v>
      </c>
      <c r="Q70" s="32" t="s">
        <v>75</v>
      </c>
      <c r="R70" s="45" t="s">
        <v>180</v>
      </c>
      <c r="S70" s="43" t="s">
        <v>73</v>
      </c>
      <c r="T70" s="44" t="s">
        <v>181</v>
      </c>
      <c r="U70" s="31">
        <v>152300</v>
      </c>
      <c r="V70" s="31" t="s">
        <v>75</v>
      </c>
      <c r="W70" s="31">
        <v>152300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 t="s">
        <v>75</v>
      </c>
      <c r="AC70" s="31" t="s">
        <v>75</v>
      </c>
      <c r="AD70" s="31" t="s">
        <v>75</v>
      </c>
      <c r="AE70" s="31" t="s">
        <v>75</v>
      </c>
      <c r="AF70" s="34" t="s">
        <v>75</v>
      </c>
      <c r="AG70" s="31">
        <v>152300</v>
      </c>
      <c r="AH70" s="32" t="s">
        <v>75</v>
      </c>
      <c r="AI70" s="8"/>
    </row>
    <row r="71" spans="1:35" ht="23.25" x14ac:dyDescent="0.25">
      <c r="A71" s="42" t="s">
        <v>182</v>
      </c>
      <c r="B71" s="43" t="s">
        <v>73</v>
      </c>
      <c r="C71" s="44" t="s">
        <v>183</v>
      </c>
      <c r="D71" s="31">
        <v>700</v>
      </c>
      <c r="E71" s="31" t="s">
        <v>75</v>
      </c>
      <c r="F71" s="31">
        <v>700</v>
      </c>
      <c r="G71" s="31" t="s">
        <v>75</v>
      </c>
      <c r="H71" s="31" t="s">
        <v>75</v>
      </c>
      <c r="I71" s="31" t="s">
        <v>75</v>
      </c>
      <c r="J71" s="31" t="s">
        <v>75</v>
      </c>
      <c r="K71" s="31" t="s">
        <v>75</v>
      </c>
      <c r="L71" s="31" t="s">
        <v>75</v>
      </c>
      <c r="M71" s="31" t="s">
        <v>75</v>
      </c>
      <c r="N71" s="31" t="s">
        <v>75</v>
      </c>
      <c r="O71" s="31" t="s">
        <v>75</v>
      </c>
      <c r="P71" s="31">
        <v>700</v>
      </c>
      <c r="Q71" s="32" t="s">
        <v>75</v>
      </c>
      <c r="R71" s="45" t="s">
        <v>182</v>
      </c>
      <c r="S71" s="43" t="s">
        <v>73</v>
      </c>
      <c r="T71" s="44" t="s">
        <v>183</v>
      </c>
      <c r="U71" s="31">
        <v>700</v>
      </c>
      <c r="V71" s="31" t="s">
        <v>75</v>
      </c>
      <c r="W71" s="31">
        <v>700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 t="s">
        <v>75</v>
      </c>
      <c r="AC71" s="31" t="s">
        <v>75</v>
      </c>
      <c r="AD71" s="31" t="s">
        <v>75</v>
      </c>
      <c r="AE71" s="31" t="s">
        <v>75</v>
      </c>
      <c r="AF71" s="34" t="s">
        <v>75</v>
      </c>
      <c r="AG71" s="31">
        <v>700</v>
      </c>
      <c r="AH71" s="32" t="s">
        <v>75</v>
      </c>
      <c r="AI71" s="8"/>
    </row>
    <row r="72" spans="1:35" ht="23.25" x14ac:dyDescent="0.25">
      <c r="A72" s="42" t="s">
        <v>184</v>
      </c>
      <c r="B72" s="43" t="s">
        <v>73</v>
      </c>
      <c r="C72" s="44" t="s">
        <v>185</v>
      </c>
      <c r="D72" s="31">
        <v>700</v>
      </c>
      <c r="E72" s="31" t="s">
        <v>75</v>
      </c>
      <c r="F72" s="31">
        <v>700</v>
      </c>
      <c r="G72" s="31" t="s">
        <v>75</v>
      </c>
      <c r="H72" s="31" t="s">
        <v>75</v>
      </c>
      <c r="I72" s="31" t="s">
        <v>75</v>
      </c>
      <c r="J72" s="31" t="s">
        <v>75</v>
      </c>
      <c r="K72" s="31" t="s">
        <v>75</v>
      </c>
      <c r="L72" s="31" t="s">
        <v>75</v>
      </c>
      <c r="M72" s="31" t="s">
        <v>75</v>
      </c>
      <c r="N72" s="31" t="s">
        <v>75</v>
      </c>
      <c r="O72" s="31" t="s">
        <v>75</v>
      </c>
      <c r="P72" s="31">
        <v>700</v>
      </c>
      <c r="Q72" s="32" t="s">
        <v>75</v>
      </c>
      <c r="R72" s="45" t="s">
        <v>184</v>
      </c>
      <c r="S72" s="43" t="s">
        <v>73</v>
      </c>
      <c r="T72" s="44" t="s">
        <v>185</v>
      </c>
      <c r="U72" s="31">
        <v>700</v>
      </c>
      <c r="V72" s="31" t="s">
        <v>75</v>
      </c>
      <c r="W72" s="31">
        <v>700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 t="s">
        <v>75</v>
      </c>
      <c r="AC72" s="31" t="s">
        <v>75</v>
      </c>
      <c r="AD72" s="31" t="s">
        <v>75</v>
      </c>
      <c r="AE72" s="31" t="s">
        <v>75</v>
      </c>
      <c r="AF72" s="34" t="s">
        <v>75</v>
      </c>
      <c r="AG72" s="31">
        <v>700</v>
      </c>
      <c r="AH72" s="32" t="s">
        <v>75</v>
      </c>
      <c r="AI72" s="8"/>
    </row>
    <row r="73" spans="1:35" ht="34.5" x14ac:dyDescent="0.25">
      <c r="A73" s="42" t="s">
        <v>186</v>
      </c>
      <c r="B73" s="43" t="s">
        <v>73</v>
      </c>
      <c r="C73" s="44" t="s">
        <v>187</v>
      </c>
      <c r="D73" s="31">
        <v>151600</v>
      </c>
      <c r="E73" s="31" t="s">
        <v>75</v>
      </c>
      <c r="F73" s="31">
        <v>151600</v>
      </c>
      <c r="G73" s="31" t="s">
        <v>75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>
        <v>151600</v>
      </c>
      <c r="Q73" s="32" t="s">
        <v>75</v>
      </c>
      <c r="R73" s="45" t="s">
        <v>186</v>
      </c>
      <c r="S73" s="43" t="s">
        <v>73</v>
      </c>
      <c r="T73" s="44" t="s">
        <v>187</v>
      </c>
      <c r="U73" s="31">
        <v>151600</v>
      </c>
      <c r="V73" s="31" t="s">
        <v>75</v>
      </c>
      <c r="W73" s="31">
        <v>151600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4" t="s">
        <v>75</v>
      </c>
      <c r="AG73" s="31">
        <v>151600</v>
      </c>
      <c r="AH73" s="32" t="s">
        <v>75</v>
      </c>
      <c r="AI73" s="8"/>
    </row>
    <row r="74" spans="1:35" ht="45.75" x14ac:dyDescent="0.25">
      <c r="A74" s="42" t="s">
        <v>188</v>
      </c>
      <c r="B74" s="43" t="s">
        <v>73</v>
      </c>
      <c r="C74" s="44" t="s">
        <v>189</v>
      </c>
      <c r="D74" s="31">
        <v>151600</v>
      </c>
      <c r="E74" s="31" t="s">
        <v>75</v>
      </c>
      <c r="F74" s="31">
        <v>151600</v>
      </c>
      <c r="G74" s="31" t="s">
        <v>75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>
        <v>151600</v>
      </c>
      <c r="Q74" s="32" t="s">
        <v>75</v>
      </c>
      <c r="R74" s="45" t="s">
        <v>188</v>
      </c>
      <c r="S74" s="43" t="s">
        <v>73</v>
      </c>
      <c r="T74" s="44" t="s">
        <v>189</v>
      </c>
      <c r="U74" s="31">
        <v>151600</v>
      </c>
      <c r="V74" s="31" t="s">
        <v>75</v>
      </c>
      <c r="W74" s="31">
        <v>151600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4" t="s">
        <v>75</v>
      </c>
      <c r="AG74" s="31">
        <v>151600</v>
      </c>
      <c r="AH74" s="32" t="s">
        <v>75</v>
      </c>
      <c r="AI74" s="8"/>
    </row>
    <row r="75" spans="1:35" x14ac:dyDescent="0.25">
      <c r="A75" s="42" t="s">
        <v>190</v>
      </c>
      <c r="B75" s="43" t="s">
        <v>73</v>
      </c>
      <c r="C75" s="44" t="s">
        <v>191</v>
      </c>
      <c r="D75" s="31">
        <v>56000</v>
      </c>
      <c r="E75" s="31" t="s">
        <v>75</v>
      </c>
      <c r="F75" s="31">
        <v>56000</v>
      </c>
      <c r="G75" s="31">
        <v>183136.06</v>
      </c>
      <c r="H75" s="31" t="s">
        <v>75</v>
      </c>
      <c r="I75" s="31" t="s">
        <v>75</v>
      </c>
      <c r="J75" s="31" t="s">
        <v>75</v>
      </c>
      <c r="K75" s="31" t="s">
        <v>75</v>
      </c>
      <c r="L75" s="31" t="s">
        <v>75</v>
      </c>
      <c r="M75" s="31" t="s">
        <v>75</v>
      </c>
      <c r="N75" s="31" t="s">
        <v>75</v>
      </c>
      <c r="O75" s="31" t="s">
        <v>75</v>
      </c>
      <c r="P75" s="31">
        <v>239136.06</v>
      </c>
      <c r="Q75" s="32" t="s">
        <v>75</v>
      </c>
      <c r="R75" s="45" t="s">
        <v>190</v>
      </c>
      <c r="S75" s="43" t="s">
        <v>73</v>
      </c>
      <c r="T75" s="44" t="s">
        <v>191</v>
      </c>
      <c r="U75" s="31">
        <v>56000</v>
      </c>
      <c r="V75" s="31" t="s">
        <v>75</v>
      </c>
      <c r="W75" s="31">
        <v>56000</v>
      </c>
      <c r="X75" s="31">
        <v>183136.06</v>
      </c>
      <c r="Y75" s="31" t="s">
        <v>75</v>
      </c>
      <c r="Z75" s="31" t="s">
        <v>75</v>
      </c>
      <c r="AA75" s="31" t="s">
        <v>75</v>
      </c>
      <c r="AB75" s="31" t="s">
        <v>75</v>
      </c>
      <c r="AC75" s="31" t="s">
        <v>75</v>
      </c>
      <c r="AD75" s="31" t="s">
        <v>75</v>
      </c>
      <c r="AE75" s="31" t="s">
        <v>75</v>
      </c>
      <c r="AF75" s="34" t="s">
        <v>75</v>
      </c>
      <c r="AG75" s="31">
        <v>239136.06</v>
      </c>
      <c r="AH75" s="32" t="s">
        <v>75</v>
      </c>
      <c r="AI75" s="8"/>
    </row>
    <row r="76" spans="1:35" ht="23.25" x14ac:dyDescent="0.25">
      <c r="A76" s="42" t="s">
        <v>192</v>
      </c>
      <c r="B76" s="43" t="s">
        <v>73</v>
      </c>
      <c r="C76" s="44" t="s">
        <v>193</v>
      </c>
      <c r="D76" s="31">
        <v>56000</v>
      </c>
      <c r="E76" s="31" t="s">
        <v>75</v>
      </c>
      <c r="F76" s="31">
        <v>56000</v>
      </c>
      <c r="G76" s="31">
        <v>183136.06</v>
      </c>
      <c r="H76" s="31" t="s">
        <v>75</v>
      </c>
      <c r="I76" s="31" t="s">
        <v>75</v>
      </c>
      <c r="J76" s="31" t="s">
        <v>75</v>
      </c>
      <c r="K76" s="31" t="s">
        <v>75</v>
      </c>
      <c r="L76" s="31" t="s">
        <v>75</v>
      </c>
      <c r="M76" s="31" t="s">
        <v>75</v>
      </c>
      <c r="N76" s="31" t="s">
        <v>75</v>
      </c>
      <c r="O76" s="31" t="s">
        <v>75</v>
      </c>
      <c r="P76" s="31">
        <v>239136.06</v>
      </c>
      <c r="Q76" s="32" t="s">
        <v>75</v>
      </c>
      <c r="R76" s="45" t="s">
        <v>192</v>
      </c>
      <c r="S76" s="43" t="s">
        <v>73</v>
      </c>
      <c r="T76" s="44" t="s">
        <v>193</v>
      </c>
      <c r="U76" s="31">
        <v>56000</v>
      </c>
      <c r="V76" s="31" t="s">
        <v>75</v>
      </c>
      <c r="W76" s="31">
        <v>56000</v>
      </c>
      <c r="X76" s="31">
        <v>183136.06</v>
      </c>
      <c r="Y76" s="31" t="s">
        <v>75</v>
      </c>
      <c r="Z76" s="31" t="s">
        <v>75</v>
      </c>
      <c r="AA76" s="31" t="s">
        <v>75</v>
      </c>
      <c r="AB76" s="31" t="s">
        <v>75</v>
      </c>
      <c r="AC76" s="31" t="s">
        <v>75</v>
      </c>
      <c r="AD76" s="31" t="s">
        <v>75</v>
      </c>
      <c r="AE76" s="31" t="s">
        <v>75</v>
      </c>
      <c r="AF76" s="34" t="s">
        <v>75</v>
      </c>
      <c r="AG76" s="31">
        <v>239136.06</v>
      </c>
      <c r="AH76" s="32" t="s">
        <v>75</v>
      </c>
      <c r="AI76" s="8"/>
    </row>
    <row r="77" spans="1:35" ht="23.25" x14ac:dyDescent="0.25">
      <c r="A77" s="42" t="s">
        <v>194</v>
      </c>
      <c r="B77" s="43" t="s">
        <v>73</v>
      </c>
      <c r="C77" s="44" t="s">
        <v>195</v>
      </c>
      <c r="D77" s="31">
        <v>56000</v>
      </c>
      <c r="E77" s="31" t="s">
        <v>75</v>
      </c>
      <c r="F77" s="31">
        <v>56000</v>
      </c>
      <c r="G77" s="31">
        <v>183136.06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 t="s">
        <v>75</v>
      </c>
      <c r="O77" s="31" t="s">
        <v>75</v>
      </c>
      <c r="P77" s="31">
        <v>239136.06</v>
      </c>
      <c r="Q77" s="32" t="s">
        <v>75</v>
      </c>
      <c r="R77" s="45" t="s">
        <v>194</v>
      </c>
      <c r="S77" s="43" t="s">
        <v>73</v>
      </c>
      <c r="T77" s="44" t="s">
        <v>195</v>
      </c>
      <c r="U77" s="31">
        <v>56000</v>
      </c>
      <c r="V77" s="31" t="s">
        <v>75</v>
      </c>
      <c r="W77" s="31">
        <v>56000</v>
      </c>
      <c r="X77" s="31">
        <v>183136.06</v>
      </c>
      <c r="Y77" s="31" t="s">
        <v>75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4" t="s">
        <v>75</v>
      </c>
      <c r="AG77" s="31">
        <v>239136.06</v>
      </c>
      <c r="AH77" s="32" t="s">
        <v>75</v>
      </c>
      <c r="AI77" s="8"/>
    </row>
    <row r="78" spans="1:35" ht="57" x14ac:dyDescent="0.25">
      <c r="A78" s="42" t="s">
        <v>196</v>
      </c>
      <c r="B78" s="43" t="s">
        <v>73</v>
      </c>
      <c r="C78" s="44" t="s">
        <v>197</v>
      </c>
      <c r="D78" s="31" t="s">
        <v>75</v>
      </c>
      <c r="E78" s="31" t="s">
        <v>75</v>
      </c>
      <c r="F78" s="31" t="s">
        <v>75</v>
      </c>
      <c r="G78" s="31" t="s">
        <v>75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2" t="s">
        <v>75</v>
      </c>
      <c r="R78" s="45" t="s">
        <v>196</v>
      </c>
      <c r="S78" s="43" t="s">
        <v>73</v>
      </c>
      <c r="T78" s="44" t="s">
        <v>197</v>
      </c>
      <c r="U78" s="31" t="s">
        <v>75</v>
      </c>
      <c r="V78" s="31" t="s">
        <v>75</v>
      </c>
      <c r="W78" s="31" t="s">
        <v>75</v>
      </c>
      <c r="X78" s="31">
        <v>2935.76</v>
      </c>
      <c r="Y78" s="31" t="s">
        <v>75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4" t="s">
        <v>75</v>
      </c>
      <c r="AG78" s="31">
        <v>2935.76</v>
      </c>
      <c r="AH78" s="32" t="s">
        <v>75</v>
      </c>
      <c r="AI78" s="8"/>
    </row>
    <row r="79" spans="1:35" ht="68.25" x14ac:dyDescent="0.25">
      <c r="A79" s="42" t="s">
        <v>198</v>
      </c>
      <c r="B79" s="43" t="s">
        <v>73</v>
      </c>
      <c r="C79" s="44" t="s">
        <v>199</v>
      </c>
      <c r="D79" s="31" t="s">
        <v>75</v>
      </c>
      <c r="E79" s="31" t="s">
        <v>75</v>
      </c>
      <c r="F79" s="31" t="s">
        <v>75</v>
      </c>
      <c r="G79" s="31" t="s">
        <v>75</v>
      </c>
      <c r="H79" s="31" t="s">
        <v>75</v>
      </c>
      <c r="I79" s="31" t="s">
        <v>75</v>
      </c>
      <c r="J79" s="31" t="s">
        <v>75</v>
      </c>
      <c r="K79" s="31" t="s">
        <v>75</v>
      </c>
      <c r="L79" s="31" t="s">
        <v>75</v>
      </c>
      <c r="M79" s="31" t="s">
        <v>75</v>
      </c>
      <c r="N79" s="31" t="s">
        <v>75</v>
      </c>
      <c r="O79" s="31" t="s">
        <v>75</v>
      </c>
      <c r="P79" s="31" t="s">
        <v>75</v>
      </c>
      <c r="Q79" s="32" t="s">
        <v>75</v>
      </c>
      <c r="R79" s="45" t="s">
        <v>198</v>
      </c>
      <c r="S79" s="43" t="s">
        <v>73</v>
      </c>
      <c r="T79" s="44" t="s">
        <v>199</v>
      </c>
      <c r="U79" s="31" t="s">
        <v>75</v>
      </c>
      <c r="V79" s="31" t="s">
        <v>75</v>
      </c>
      <c r="W79" s="31" t="s">
        <v>75</v>
      </c>
      <c r="X79" s="31">
        <v>2935.76</v>
      </c>
      <c r="Y79" s="31" t="s">
        <v>75</v>
      </c>
      <c r="Z79" s="31" t="s">
        <v>75</v>
      </c>
      <c r="AA79" s="31" t="s">
        <v>75</v>
      </c>
      <c r="AB79" s="31" t="s">
        <v>75</v>
      </c>
      <c r="AC79" s="31" t="s">
        <v>75</v>
      </c>
      <c r="AD79" s="31" t="s">
        <v>75</v>
      </c>
      <c r="AE79" s="31" t="s">
        <v>75</v>
      </c>
      <c r="AF79" s="34" t="s">
        <v>75</v>
      </c>
      <c r="AG79" s="31">
        <v>2935.76</v>
      </c>
      <c r="AH79" s="32" t="s">
        <v>75</v>
      </c>
      <c r="AI79" s="8"/>
    </row>
    <row r="80" spans="1:35" ht="68.25" x14ac:dyDescent="0.25">
      <c r="A80" s="42" t="s">
        <v>200</v>
      </c>
      <c r="B80" s="43" t="s">
        <v>73</v>
      </c>
      <c r="C80" s="44" t="s">
        <v>201</v>
      </c>
      <c r="D80" s="31" t="s">
        <v>75</v>
      </c>
      <c r="E80" s="31" t="s">
        <v>75</v>
      </c>
      <c r="F80" s="31" t="s">
        <v>75</v>
      </c>
      <c r="G80" s="31" t="s">
        <v>75</v>
      </c>
      <c r="H80" s="31" t="s">
        <v>75</v>
      </c>
      <c r="I80" s="31" t="s">
        <v>75</v>
      </c>
      <c r="J80" s="31" t="s">
        <v>75</v>
      </c>
      <c r="K80" s="31" t="s">
        <v>75</v>
      </c>
      <c r="L80" s="31" t="s">
        <v>75</v>
      </c>
      <c r="M80" s="31" t="s">
        <v>75</v>
      </c>
      <c r="N80" s="31" t="s">
        <v>75</v>
      </c>
      <c r="O80" s="31" t="s">
        <v>75</v>
      </c>
      <c r="P80" s="31" t="s">
        <v>75</v>
      </c>
      <c r="Q80" s="32" t="s">
        <v>75</v>
      </c>
      <c r="R80" s="45" t="s">
        <v>200</v>
      </c>
      <c r="S80" s="43" t="s">
        <v>73</v>
      </c>
      <c r="T80" s="44" t="s">
        <v>201</v>
      </c>
      <c r="U80" s="31" t="s">
        <v>75</v>
      </c>
      <c r="V80" s="31" t="s">
        <v>75</v>
      </c>
      <c r="W80" s="31" t="s">
        <v>75</v>
      </c>
      <c r="X80" s="31">
        <v>2935.76</v>
      </c>
      <c r="Y80" s="31" t="s">
        <v>75</v>
      </c>
      <c r="Z80" s="31" t="s">
        <v>75</v>
      </c>
      <c r="AA80" s="31" t="s">
        <v>75</v>
      </c>
      <c r="AB80" s="31" t="s">
        <v>75</v>
      </c>
      <c r="AC80" s="31" t="s">
        <v>75</v>
      </c>
      <c r="AD80" s="31" t="s">
        <v>75</v>
      </c>
      <c r="AE80" s="31" t="s">
        <v>75</v>
      </c>
      <c r="AF80" s="34" t="s">
        <v>75</v>
      </c>
      <c r="AG80" s="31">
        <v>2935.76</v>
      </c>
      <c r="AH80" s="32" t="s">
        <v>75</v>
      </c>
      <c r="AI80" s="8"/>
    </row>
    <row r="81" spans="1:35" ht="45.75" x14ac:dyDescent="0.25">
      <c r="A81" s="42" t="s">
        <v>202</v>
      </c>
      <c r="B81" s="43" t="s">
        <v>73</v>
      </c>
      <c r="C81" s="44" t="s">
        <v>203</v>
      </c>
      <c r="D81" s="31" t="s">
        <v>75</v>
      </c>
      <c r="E81" s="31" t="s">
        <v>75</v>
      </c>
      <c r="F81" s="31" t="s">
        <v>75</v>
      </c>
      <c r="G81" s="31" t="s">
        <v>75</v>
      </c>
      <c r="H81" s="31" t="s">
        <v>75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2" t="s">
        <v>75</v>
      </c>
      <c r="R81" s="45" t="s">
        <v>202</v>
      </c>
      <c r="S81" s="43" t="s">
        <v>73</v>
      </c>
      <c r="T81" s="44" t="s">
        <v>203</v>
      </c>
      <c r="U81" s="31" t="s">
        <v>75</v>
      </c>
      <c r="V81" s="31" t="s">
        <v>75</v>
      </c>
      <c r="W81" s="31" t="s">
        <v>75</v>
      </c>
      <c r="X81" s="31">
        <v>2935.76</v>
      </c>
      <c r="Y81" s="31" t="s">
        <v>75</v>
      </c>
      <c r="Z81" s="31" t="s">
        <v>75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 t="s">
        <v>75</v>
      </c>
      <c r="AF81" s="34" t="s">
        <v>75</v>
      </c>
      <c r="AG81" s="31">
        <v>2935.76</v>
      </c>
      <c r="AH81" s="32" t="s">
        <v>75</v>
      </c>
      <c r="AI81" s="8"/>
    </row>
    <row r="82" spans="1:35" ht="12.95" customHeight="1" x14ac:dyDescent="0.25">
      <c r="A82" s="1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S82" s="47"/>
      <c r="T82" s="47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8"/>
    </row>
    <row r="83" spans="1:35" ht="12.95" customHeight="1" x14ac:dyDescent="0.25">
      <c r="A83" s="18"/>
      <c r="B83" s="18"/>
      <c r="C83" s="1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6"/>
      <c r="AH83" s="8"/>
      <c r="AI83" s="8"/>
    </row>
  </sheetData>
  <mergeCells count="21"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</mergeCells>
  <pageMargins left="0.78740157480314965" right="0.39370078740157483" top="0.19685039370078741" bottom="0.19685039370078741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3"/>
  <sheetViews>
    <sheetView tabSelected="1" topLeftCell="A34" zoomScaleNormal="100" zoomScaleSheetLayoutView="100" workbookViewId="0">
      <selection activeCell="A46" sqref="A46"/>
    </sheetView>
  </sheetViews>
  <sheetFormatPr defaultRowHeight="15" x14ac:dyDescent="0.25"/>
  <cols>
    <col min="1" max="1" width="53.85546875" style="1" customWidth="1"/>
    <col min="2" max="2" width="5" style="1" hidden="1" customWidth="1"/>
    <col min="3" max="3" width="21.42578125" style="1" customWidth="1"/>
    <col min="4" max="9" width="18.7109375" style="1" hidden="1" customWidth="1"/>
    <col min="10" max="10" width="0.140625" style="1" hidden="1" customWidth="1"/>
    <col min="11" max="15" width="18.7109375" style="1" hidden="1" customWidth="1"/>
    <col min="16" max="16" width="14" style="1" customWidth="1"/>
    <col min="17" max="17" width="15.5703125" style="1" customWidth="1"/>
    <col min="18" max="18" width="3.42578125" style="1" customWidth="1"/>
    <col min="19" max="19" width="13.85546875" style="1" customWidth="1"/>
    <col min="20" max="20" width="3.7109375" style="1" hidden="1" customWidth="1"/>
    <col min="21" max="21" width="14.7109375" style="1" customWidth="1"/>
    <col min="22" max="16384" width="9.140625" style="1"/>
  </cols>
  <sheetData>
    <row r="1" spans="1:21" ht="7.5" customHeight="1" x14ac:dyDescent="0.25">
      <c r="A1" s="49"/>
      <c r="B1" s="5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6"/>
      <c r="R1" s="8"/>
      <c r="S1" s="8"/>
    </row>
    <row r="2" spans="1:21" ht="14.1" customHeight="1" x14ac:dyDescent="0.25">
      <c r="A2" s="2" t="s">
        <v>204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51"/>
      <c r="Q2" s="167"/>
      <c r="R2" s="167"/>
      <c r="S2" s="8"/>
    </row>
    <row r="3" spans="1:21" ht="12.95" customHeight="1" x14ac:dyDescent="0.25">
      <c r="A3" s="51"/>
      <c r="B3" s="51"/>
      <c r="C3" s="242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6"/>
      <c r="R3" s="8"/>
      <c r="S3" s="8"/>
    </row>
    <row r="4" spans="1:21" ht="11.45" customHeight="1" x14ac:dyDescent="0.25">
      <c r="A4" s="245" t="s">
        <v>23</v>
      </c>
      <c r="B4" s="246" t="s">
        <v>20</v>
      </c>
      <c r="C4" s="247" t="s">
        <v>205</v>
      </c>
      <c r="D4" s="247" t="s">
        <v>22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92" t="s">
        <v>482</v>
      </c>
      <c r="R4" s="293"/>
      <c r="S4" s="248" t="s">
        <v>481</v>
      </c>
      <c r="T4" s="249"/>
      <c r="U4" s="250" t="s">
        <v>483</v>
      </c>
    </row>
    <row r="5" spans="1:21" ht="15" customHeight="1" x14ac:dyDescent="0.25">
      <c r="A5" s="251"/>
      <c r="B5" s="252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94"/>
      <c r="R5" s="295"/>
      <c r="S5" s="253"/>
      <c r="T5" s="249"/>
      <c r="U5" s="250"/>
    </row>
    <row r="6" spans="1:21" ht="27" customHeight="1" thickBot="1" x14ac:dyDescent="0.3">
      <c r="A6" s="254"/>
      <c r="B6" s="255" t="s">
        <v>42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96"/>
      <c r="R6" s="297"/>
      <c r="S6" s="256"/>
      <c r="T6" s="249"/>
      <c r="U6" s="250"/>
    </row>
    <row r="7" spans="1:21" ht="19.5" customHeight="1" x14ac:dyDescent="0.25">
      <c r="A7" s="54" t="s">
        <v>206</v>
      </c>
      <c r="B7" s="29" t="s">
        <v>207</v>
      </c>
      <c r="C7" s="243" t="s">
        <v>74</v>
      </c>
      <c r="D7" s="55">
        <v>14213314.470000001</v>
      </c>
      <c r="E7" s="55" t="s">
        <v>75</v>
      </c>
      <c r="F7" s="55">
        <v>14213314.470000001</v>
      </c>
      <c r="G7" s="55">
        <v>646932</v>
      </c>
      <c r="H7" s="55" t="s">
        <v>75</v>
      </c>
      <c r="I7" s="55" t="s">
        <v>75</v>
      </c>
      <c r="J7" s="55" t="s">
        <v>75</v>
      </c>
      <c r="K7" s="55" t="s">
        <v>75</v>
      </c>
      <c r="L7" s="55" t="s">
        <v>75</v>
      </c>
      <c r="M7" s="55" t="s">
        <v>75</v>
      </c>
      <c r="N7" s="55" t="s">
        <v>75</v>
      </c>
      <c r="O7" s="55" t="s">
        <v>75</v>
      </c>
      <c r="P7" s="260">
        <v>14860246.470000001</v>
      </c>
      <c r="Q7" s="298">
        <v>12789116.619999999</v>
      </c>
      <c r="R7" s="299"/>
      <c r="S7" s="317">
        <f>Q7*100/P7</f>
        <v>86.06261441099771</v>
      </c>
      <c r="T7" s="318"/>
      <c r="U7" s="319">
        <f>U9+U27+U31+U33+U39+U44+U47</f>
        <v>100</v>
      </c>
    </row>
    <row r="8" spans="1:21" ht="14.25" customHeight="1" x14ac:dyDescent="0.25">
      <c r="A8" s="35" t="s">
        <v>76</v>
      </c>
      <c r="B8" s="58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261"/>
      <c r="Q8" s="300"/>
      <c r="R8" s="301"/>
      <c r="S8" s="317"/>
      <c r="T8" s="318"/>
      <c r="U8" s="319"/>
    </row>
    <row r="9" spans="1:21" x14ac:dyDescent="0.25">
      <c r="A9" s="278" t="s">
        <v>208</v>
      </c>
      <c r="B9" s="279" t="s">
        <v>207</v>
      </c>
      <c r="C9" s="280" t="s">
        <v>209</v>
      </c>
      <c r="D9" s="281">
        <v>5836707.3600000003</v>
      </c>
      <c r="E9" s="281" t="s">
        <v>75</v>
      </c>
      <c r="F9" s="281">
        <v>5836707.3600000003</v>
      </c>
      <c r="G9" s="281" t="s">
        <v>75</v>
      </c>
      <c r="H9" s="281" t="s">
        <v>75</v>
      </c>
      <c r="I9" s="281" t="s">
        <v>75</v>
      </c>
      <c r="J9" s="281" t="s">
        <v>75</v>
      </c>
      <c r="K9" s="281" t="s">
        <v>75</v>
      </c>
      <c r="L9" s="281" t="s">
        <v>75</v>
      </c>
      <c r="M9" s="281" t="s">
        <v>75</v>
      </c>
      <c r="N9" s="281" t="s">
        <v>75</v>
      </c>
      <c r="O9" s="281" t="s">
        <v>75</v>
      </c>
      <c r="P9" s="282">
        <v>5836707.3600000003</v>
      </c>
      <c r="Q9" s="302">
        <v>5577844.46</v>
      </c>
      <c r="R9" s="303"/>
      <c r="S9" s="320">
        <f>Q9*100/P9</f>
        <v>95.564915558829725</v>
      </c>
      <c r="T9" s="321"/>
      <c r="U9" s="322">
        <f>Q9*100/Q7</f>
        <v>43.613993254836707</v>
      </c>
    </row>
    <row r="10" spans="1:21" ht="22.5" x14ac:dyDescent="0.25">
      <c r="A10" s="275" t="s">
        <v>210</v>
      </c>
      <c r="B10" s="276" t="s">
        <v>207</v>
      </c>
      <c r="C10" s="277" t="s">
        <v>211</v>
      </c>
      <c r="D10" s="273">
        <v>969362.57</v>
      </c>
      <c r="E10" s="273" t="s">
        <v>75</v>
      </c>
      <c r="F10" s="273">
        <v>969362.57</v>
      </c>
      <c r="G10" s="273" t="s">
        <v>75</v>
      </c>
      <c r="H10" s="273" t="s">
        <v>75</v>
      </c>
      <c r="I10" s="273" t="s">
        <v>75</v>
      </c>
      <c r="J10" s="273" t="s">
        <v>75</v>
      </c>
      <c r="K10" s="273" t="s">
        <v>75</v>
      </c>
      <c r="L10" s="273" t="s">
        <v>75</v>
      </c>
      <c r="M10" s="273" t="s">
        <v>75</v>
      </c>
      <c r="N10" s="273" t="s">
        <v>75</v>
      </c>
      <c r="O10" s="273" t="s">
        <v>75</v>
      </c>
      <c r="P10" s="272">
        <v>969362.57</v>
      </c>
      <c r="Q10" s="304">
        <v>925399.48</v>
      </c>
      <c r="R10" s="305"/>
      <c r="S10" s="323">
        <f>Q10*100/P10</f>
        <v>95.464742361570657</v>
      </c>
      <c r="T10" s="324"/>
      <c r="U10" s="325">
        <f>Q10*100/Q7</f>
        <v>7.2358358086502461</v>
      </c>
    </row>
    <row r="11" spans="1:21" x14ac:dyDescent="0.25">
      <c r="A11" s="42" t="s">
        <v>212</v>
      </c>
      <c r="B11" s="43" t="s">
        <v>207</v>
      </c>
      <c r="C11" s="44" t="s">
        <v>213</v>
      </c>
      <c r="D11" s="31">
        <v>761846.58</v>
      </c>
      <c r="E11" s="31" t="s">
        <v>75</v>
      </c>
      <c r="F11" s="31">
        <v>761846.58</v>
      </c>
      <c r="G11" s="31" t="s">
        <v>75</v>
      </c>
      <c r="H11" s="31" t="s">
        <v>75</v>
      </c>
      <c r="I11" s="31" t="s">
        <v>75</v>
      </c>
      <c r="J11" s="31" t="s">
        <v>75</v>
      </c>
      <c r="K11" s="31" t="s">
        <v>75</v>
      </c>
      <c r="L11" s="31" t="s">
        <v>75</v>
      </c>
      <c r="M11" s="31" t="s">
        <v>75</v>
      </c>
      <c r="N11" s="31" t="s">
        <v>75</v>
      </c>
      <c r="O11" s="31" t="s">
        <v>75</v>
      </c>
      <c r="P11" s="262">
        <v>761846.58</v>
      </c>
      <c r="Q11" s="306">
        <v>719515.85</v>
      </c>
      <c r="R11" s="307"/>
      <c r="S11" s="317">
        <f>Q11*100/P11</f>
        <v>94.443667385105286</v>
      </c>
      <c r="T11" s="318"/>
      <c r="U11" s="319">
        <f>Q11*100/Q7</f>
        <v>5.6260011647309538</v>
      </c>
    </row>
    <row r="12" spans="1:21" ht="34.5" x14ac:dyDescent="0.25">
      <c r="A12" s="42" t="s">
        <v>214</v>
      </c>
      <c r="B12" s="43" t="s">
        <v>207</v>
      </c>
      <c r="C12" s="44" t="s">
        <v>215</v>
      </c>
      <c r="D12" s="31">
        <v>207515.99</v>
      </c>
      <c r="E12" s="31" t="s">
        <v>75</v>
      </c>
      <c r="F12" s="31">
        <v>207515.99</v>
      </c>
      <c r="G12" s="31" t="s">
        <v>75</v>
      </c>
      <c r="H12" s="31" t="s">
        <v>75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262">
        <v>207515.99</v>
      </c>
      <c r="Q12" s="306">
        <v>205883.63</v>
      </c>
      <c r="R12" s="307"/>
      <c r="S12" s="317">
        <f>Q12*100/P12</f>
        <v>99.213381098969776</v>
      </c>
      <c r="T12" s="318"/>
      <c r="U12" s="319">
        <f>Q12*100/Q7</f>
        <v>1.6098346439192921</v>
      </c>
    </row>
    <row r="13" spans="1:21" ht="34.5" x14ac:dyDescent="0.25">
      <c r="A13" s="269" t="s">
        <v>216</v>
      </c>
      <c r="B13" s="274" t="s">
        <v>207</v>
      </c>
      <c r="C13" s="270" t="s">
        <v>217</v>
      </c>
      <c r="D13" s="271">
        <v>4405334.46</v>
      </c>
      <c r="E13" s="271" t="s">
        <v>75</v>
      </c>
      <c r="F13" s="271">
        <v>4405334.46</v>
      </c>
      <c r="G13" s="271" t="s">
        <v>75</v>
      </c>
      <c r="H13" s="271" t="s">
        <v>75</v>
      </c>
      <c r="I13" s="271" t="s">
        <v>75</v>
      </c>
      <c r="J13" s="271" t="s">
        <v>75</v>
      </c>
      <c r="K13" s="271" t="s">
        <v>75</v>
      </c>
      <c r="L13" s="271" t="s">
        <v>75</v>
      </c>
      <c r="M13" s="271" t="s">
        <v>75</v>
      </c>
      <c r="N13" s="271" t="s">
        <v>75</v>
      </c>
      <c r="O13" s="271" t="s">
        <v>75</v>
      </c>
      <c r="P13" s="272">
        <v>4405334.46</v>
      </c>
      <c r="Q13" s="304">
        <v>4200434.6500000004</v>
      </c>
      <c r="R13" s="305"/>
      <c r="S13" s="323">
        <f>Q13*100/P13</f>
        <v>95.348825115085603</v>
      </c>
      <c r="T13" s="326"/>
      <c r="U13" s="327">
        <f>Q13*100/Q7</f>
        <v>32.843821624327333</v>
      </c>
    </row>
    <row r="14" spans="1:21" x14ac:dyDescent="0.25">
      <c r="A14" s="42" t="s">
        <v>212</v>
      </c>
      <c r="B14" s="43" t="s">
        <v>207</v>
      </c>
      <c r="C14" s="44" t="s">
        <v>218</v>
      </c>
      <c r="D14" s="31">
        <v>2950197.07</v>
      </c>
      <c r="E14" s="31" t="s">
        <v>75</v>
      </c>
      <c r="F14" s="31">
        <v>2950197.07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262">
        <v>2950197.07</v>
      </c>
      <c r="Q14" s="306">
        <v>2772414.39</v>
      </c>
      <c r="R14" s="307"/>
      <c r="S14" s="317">
        <f>Q14*100/P14</f>
        <v>93.973871040418331</v>
      </c>
      <c r="T14" s="318"/>
      <c r="U14" s="319">
        <f>Q14*100/Q7</f>
        <v>21.677919377671607</v>
      </c>
    </row>
    <row r="15" spans="1:21" ht="34.5" x14ac:dyDescent="0.25">
      <c r="A15" s="42" t="s">
        <v>214</v>
      </c>
      <c r="B15" s="43" t="s">
        <v>207</v>
      </c>
      <c r="C15" s="44" t="s">
        <v>219</v>
      </c>
      <c r="D15" s="31">
        <v>822250.5</v>
      </c>
      <c r="E15" s="31" t="s">
        <v>75</v>
      </c>
      <c r="F15" s="31">
        <v>822250.5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262">
        <v>822250.5</v>
      </c>
      <c r="Q15" s="306">
        <v>814019.79</v>
      </c>
      <c r="R15" s="307"/>
      <c r="S15" s="317">
        <f>Q15*100/P15</f>
        <v>98.999002128913276</v>
      </c>
      <c r="T15" s="318"/>
      <c r="U15" s="319">
        <f>Q15*100/Q7</f>
        <v>6.3649414903841892</v>
      </c>
    </row>
    <row r="16" spans="1:21" x14ac:dyDescent="0.25">
      <c r="A16" s="42" t="s">
        <v>220</v>
      </c>
      <c r="B16" s="43" t="s">
        <v>207</v>
      </c>
      <c r="C16" s="44" t="s">
        <v>221</v>
      </c>
      <c r="D16" s="31">
        <v>447059.27</v>
      </c>
      <c r="E16" s="31" t="s">
        <v>75</v>
      </c>
      <c r="F16" s="31">
        <v>447059.27</v>
      </c>
      <c r="G16" s="31" t="s">
        <v>75</v>
      </c>
      <c r="H16" s="31" t="s">
        <v>75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262">
        <v>447059.27</v>
      </c>
      <c r="Q16" s="306">
        <v>447059.27</v>
      </c>
      <c r="R16" s="307"/>
      <c r="S16" s="317">
        <f>Q16*100/P16</f>
        <v>100</v>
      </c>
      <c r="T16" s="318"/>
      <c r="U16" s="319">
        <f>Q16*100/Q7</f>
        <v>3.4956227492747658</v>
      </c>
    </row>
    <row r="17" spans="1:21" x14ac:dyDescent="0.25">
      <c r="A17" s="42" t="s">
        <v>222</v>
      </c>
      <c r="B17" s="43" t="s">
        <v>207</v>
      </c>
      <c r="C17" s="44" t="s">
        <v>223</v>
      </c>
      <c r="D17" s="31">
        <v>138069.44</v>
      </c>
      <c r="E17" s="31" t="s">
        <v>75</v>
      </c>
      <c r="F17" s="31">
        <v>138069.44</v>
      </c>
      <c r="G17" s="31" t="s">
        <v>75</v>
      </c>
      <c r="H17" s="31" t="s">
        <v>75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262">
        <v>138069.44</v>
      </c>
      <c r="Q17" s="306">
        <v>119183.24</v>
      </c>
      <c r="R17" s="307"/>
      <c r="S17" s="317">
        <f>Q17*100/P17</f>
        <v>86.321230824141821</v>
      </c>
      <c r="T17" s="318"/>
      <c r="U17" s="319">
        <f>Q17*100/Q7</f>
        <v>0.93191143330116888</v>
      </c>
    </row>
    <row r="18" spans="1:21" x14ac:dyDescent="0.25">
      <c r="A18" s="42" t="s">
        <v>224</v>
      </c>
      <c r="B18" s="43" t="s">
        <v>207</v>
      </c>
      <c r="C18" s="44" t="s">
        <v>225</v>
      </c>
      <c r="D18" s="31">
        <v>47758.18</v>
      </c>
      <c r="E18" s="31" t="s">
        <v>75</v>
      </c>
      <c r="F18" s="31">
        <v>47758.18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262">
        <v>47758.18</v>
      </c>
      <c r="Q18" s="306">
        <v>47757.96</v>
      </c>
      <c r="R18" s="307"/>
      <c r="S18" s="317">
        <f>Q18*100/P18</f>
        <v>99.999539345929847</v>
      </c>
      <c r="T18" s="318"/>
      <c r="U18" s="319">
        <f>Q18*100/Q7</f>
        <v>0.3734265736955959</v>
      </c>
    </row>
    <row r="19" spans="1:21" x14ac:dyDescent="0.25">
      <c r="A19" s="42" t="s">
        <v>226</v>
      </c>
      <c r="B19" s="43" t="s">
        <v>207</v>
      </c>
      <c r="C19" s="44" t="s">
        <v>227</v>
      </c>
      <c r="D19" s="31">
        <v>17138</v>
      </c>
      <c r="E19" s="31" t="s">
        <v>75</v>
      </c>
      <c r="F19" s="31">
        <v>17138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262">
        <v>17138</v>
      </c>
      <c r="Q19" s="306">
        <v>17138</v>
      </c>
      <c r="R19" s="307"/>
      <c r="S19" s="317">
        <f>Q19*100/P19</f>
        <v>100</v>
      </c>
      <c r="T19" s="318"/>
      <c r="U19" s="319">
        <f>Q19*100/Q7</f>
        <v>0.13400456426520568</v>
      </c>
    </row>
    <row r="20" spans="1:21" x14ac:dyDescent="0.25">
      <c r="A20" s="42" t="s">
        <v>228</v>
      </c>
      <c r="B20" s="43" t="s">
        <v>207</v>
      </c>
      <c r="C20" s="44" t="s">
        <v>229</v>
      </c>
      <c r="D20" s="31">
        <v>30620.18</v>
      </c>
      <c r="E20" s="31" t="s">
        <v>75</v>
      </c>
      <c r="F20" s="31">
        <v>30620.18</v>
      </c>
      <c r="G20" s="31" t="s">
        <v>75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262">
        <v>30620.18</v>
      </c>
      <c r="Q20" s="306">
        <v>30619.96</v>
      </c>
      <c r="R20" s="307"/>
      <c r="S20" s="317">
        <f>Q20*100/P20</f>
        <v>99.999281519573046</v>
      </c>
      <c r="T20" s="318"/>
      <c r="U20" s="319">
        <f>Q20*100/Q7</f>
        <v>0.23942200943039021</v>
      </c>
    </row>
    <row r="21" spans="1:21" x14ac:dyDescent="0.25">
      <c r="A21" s="269" t="s">
        <v>230</v>
      </c>
      <c r="B21" s="274" t="s">
        <v>207</v>
      </c>
      <c r="C21" s="270" t="s">
        <v>231</v>
      </c>
      <c r="D21" s="271">
        <v>451310.33</v>
      </c>
      <c r="E21" s="271" t="s">
        <v>75</v>
      </c>
      <c r="F21" s="271">
        <v>451310.33</v>
      </c>
      <c r="G21" s="271" t="s">
        <v>75</v>
      </c>
      <c r="H21" s="271" t="s">
        <v>75</v>
      </c>
      <c r="I21" s="271" t="s">
        <v>75</v>
      </c>
      <c r="J21" s="271" t="s">
        <v>75</v>
      </c>
      <c r="K21" s="271" t="s">
        <v>75</v>
      </c>
      <c r="L21" s="271" t="s">
        <v>75</v>
      </c>
      <c r="M21" s="271" t="s">
        <v>75</v>
      </c>
      <c r="N21" s="271" t="s">
        <v>75</v>
      </c>
      <c r="O21" s="271" t="s">
        <v>75</v>
      </c>
      <c r="P21" s="272">
        <v>451310.33</v>
      </c>
      <c r="Q21" s="304">
        <v>451310.33</v>
      </c>
      <c r="R21" s="305"/>
      <c r="S21" s="328">
        <f>Q21*100/P21</f>
        <v>100</v>
      </c>
      <c r="T21" s="329"/>
      <c r="U21" s="330">
        <f>Q21*100/Q7</f>
        <v>3.5288624180205499</v>
      </c>
    </row>
    <row r="22" spans="1:21" x14ac:dyDescent="0.25">
      <c r="A22" s="42" t="s">
        <v>232</v>
      </c>
      <c r="B22" s="43" t="s">
        <v>207</v>
      </c>
      <c r="C22" s="44" t="s">
        <v>233</v>
      </c>
      <c r="D22" s="31">
        <v>451310.33</v>
      </c>
      <c r="E22" s="31" t="s">
        <v>75</v>
      </c>
      <c r="F22" s="31">
        <v>451310.33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262">
        <v>451310.33</v>
      </c>
      <c r="Q22" s="306">
        <v>451310.33</v>
      </c>
      <c r="R22" s="307"/>
      <c r="S22" s="317">
        <f>Q22*100/P22</f>
        <v>100</v>
      </c>
      <c r="T22" s="318"/>
      <c r="U22" s="319"/>
    </row>
    <row r="23" spans="1:21" x14ac:dyDescent="0.25">
      <c r="A23" s="269" t="s">
        <v>234</v>
      </c>
      <c r="B23" s="240" t="s">
        <v>207</v>
      </c>
      <c r="C23" s="270" t="s">
        <v>235</v>
      </c>
      <c r="D23" s="271">
        <v>10000</v>
      </c>
      <c r="E23" s="271" t="s">
        <v>75</v>
      </c>
      <c r="F23" s="271">
        <v>10000</v>
      </c>
      <c r="G23" s="271" t="s">
        <v>75</v>
      </c>
      <c r="H23" s="271" t="s">
        <v>75</v>
      </c>
      <c r="I23" s="271" t="s">
        <v>75</v>
      </c>
      <c r="J23" s="271" t="s">
        <v>75</v>
      </c>
      <c r="K23" s="271" t="s">
        <v>75</v>
      </c>
      <c r="L23" s="271" t="s">
        <v>75</v>
      </c>
      <c r="M23" s="271" t="s">
        <v>75</v>
      </c>
      <c r="N23" s="271" t="s">
        <v>75</v>
      </c>
      <c r="O23" s="271" t="s">
        <v>75</v>
      </c>
      <c r="P23" s="272">
        <v>10000</v>
      </c>
      <c r="Q23" s="308">
        <v>0</v>
      </c>
      <c r="R23" s="309"/>
      <c r="S23" s="328">
        <f>Q23*100/P23</f>
        <v>0</v>
      </c>
      <c r="T23" s="329"/>
      <c r="U23" s="330">
        <f>Q23*100/Q7</f>
        <v>0</v>
      </c>
    </row>
    <row r="24" spans="1:21" x14ac:dyDescent="0.25">
      <c r="A24" s="42" t="s">
        <v>236</v>
      </c>
      <c r="B24" s="43" t="s">
        <v>207</v>
      </c>
      <c r="C24" s="44" t="s">
        <v>237</v>
      </c>
      <c r="D24" s="31">
        <v>10000</v>
      </c>
      <c r="E24" s="31" t="s">
        <v>75</v>
      </c>
      <c r="F24" s="31">
        <v>10000</v>
      </c>
      <c r="G24" s="31" t="s">
        <v>75</v>
      </c>
      <c r="H24" s="31" t="s">
        <v>75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262">
        <v>10000</v>
      </c>
      <c r="Q24" s="306">
        <v>0</v>
      </c>
      <c r="R24" s="307"/>
      <c r="S24" s="317">
        <f>Q24*100/P24</f>
        <v>0</v>
      </c>
      <c r="T24" s="318"/>
      <c r="U24" s="319"/>
    </row>
    <row r="25" spans="1:21" x14ac:dyDescent="0.25">
      <c r="A25" s="269" t="s">
        <v>238</v>
      </c>
      <c r="B25" s="312" t="s">
        <v>207</v>
      </c>
      <c r="C25" s="270" t="s">
        <v>239</v>
      </c>
      <c r="D25" s="271">
        <v>700</v>
      </c>
      <c r="E25" s="271" t="s">
        <v>75</v>
      </c>
      <c r="F25" s="271">
        <v>700</v>
      </c>
      <c r="G25" s="271" t="s">
        <v>75</v>
      </c>
      <c r="H25" s="271" t="s">
        <v>75</v>
      </c>
      <c r="I25" s="271" t="s">
        <v>75</v>
      </c>
      <c r="J25" s="271" t="s">
        <v>75</v>
      </c>
      <c r="K25" s="271" t="s">
        <v>75</v>
      </c>
      <c r="L25" s="271" t="s">
        <v>75</v>
      </c>
      <c r="M25" s="271" t="s">
        <v>75</v>
      </c>
      <c r="N25" s="271" t="s">
        <v>75</v>
      </c>
      <c r="O25" s="271" t="s">
        <v>75</v>
      </c>
      <c r="P25" s="272">
        <v>700</v>
      </c>
      <c r="Q25" s="304">
        <v>700</v>
      </c>
      <c r="R25" s="305"/>
      <c r="S25" s="328">
        <f>Q25*100/P25</f>
        <v>100</v>
      </c>
      <c r="T25" s="329"/>
      <c r="U25" s="319">
        <f>Q25*100/Q7</f>
        <v>5.4734038385834977E-3</v>
      </c>
    </row>
    <row r="26" spans="1:21" x14ac:dyDescent="0.25">
      <c r="A26" s="42" t="s">
        <v>220</v>
      </c>
      <c r="B26" s="43" t="s">
        <v>207</v>
      </c>
      <c r="C26" s="44" t="s">
        <v>240</v>
      </c>
      <c r="D26" s="31">
        <v>700</v>
      </c>
      <c r="E26" s="31" t="s">
        <v>75</v>
      </c>
      <c r="F26" s="31">
        <v>700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262">
        <v>700</v>
      </c>
      <c r="Q26" s="306">
        <v>700</v>
      </c>
      <c r="R26" s="307"/>
      <c r="S26" s="328">
        <f>Q26*100/P26</f>
        <v>100</v>
      </c>
      <c r="T26" s="318"/>
      <c r="U26" s="319"/>
    </row>
    <row r="27" spans="1:21" x14ac:dyDescent="0.25">
      <c r="A27" s="283" t="s">
        <v>241</v>
      </c>
      <c r="B27" s="284" t="s">
        <v>207</v>
      </c>
      <c r="C27" s="285" t="s">
        <v>242</v>
      </c>
      <c r="D27" s="286">
        <v>151600</v>
      </c>
      <c r="E27" s="286" t="s">
        <v>75</v>
      </c>
      <c r="F27" s="286">
        <v>151600</v>
      </c>
      <c r="G27" s="286" t="s">
        <v>75</v>
      </c>
      <c r="H27" s="286" t="s">
        <v>75</v>
      </c>
      <c r="I27" s="286" t="s">
        <v>75</v>
      </c>
      <c r="J27" s="286" t="s">
        <v>75</v>
      </c>
      <c r="K27" s="286" t="s">
        <v>75</v>
      </c>
      <c r="L27" s="286" t="s">
        <v>75</v>
      </c>
      <c r="M27" s="286" t="s">
        <v>75</v>
      </c>
      <c r="N27" s="286" t="s">
        <v>75</v>
      </c>
      <c r="O27" s="286" t="s">
        <v>75</v>
      </c>
      <c r="P27" s="282">
        <v>151600</v>
      </c>
      <c r="Q27" s="302">
        <v>151600</v>
      </c>
      <c r="R27" s="303"/>
      <c r="S27" s="331">
        <f>Q27*100/P27</f>
        <v>100</v>
      </c>
      <c r="T27" s="332"/>
      <c r="U27" s="333">
        <f>Q27*100/Q7</f>
        <v>1.1853828884703688</v>
      </c>
    </row>
    <row r="28" spans="1:21" x14ac:dyDescent="0.25">
      <c r="A28" s="42" t="s">
        <v>212</v>
      </c>
      <c r="B28" s="43" t="s">
        <v>207</v>
      </c>
      <c r="C28" s="44" t="s">
        <v>243</v>
      </c>
      <c r="D28" s="31">
        <v>106536</v>
      </c>
      <c r="E28" s="31" t="s">
        <v>75</v>
      </c>
      <c r="F28" s="31">
        <v>106536</v>
      </c>
      <c r="G28" s="31" t="s">
        <v>75</v>
      </c>
      <c r="H28" s="31" t="s">
        <v>75</v>
      </c>
      <c r="I28" s="31" t="s">
        <v>75</v>
      </c>
      <c r="J28" s="31" t="s">
        <v>75</v>
      </c>
      <c r="K28" s="31" t="s">
        <v>75</v>
      </c>
      <c r="L28" s="31" t="s">
        <v>75</v>
      </c>
      <c r="M28" s="31" t="s">
        <v>75</v>
      </c>
      <c r="N28" s="31" t="s">
        <v>75</v>
      </c>
      <c r="O28" s="31" t="s">
        <v>75</v>
      </c>
      <c r="P28" s="262">
        <v>106536</v>
      </c>
      <c r="Q28" s="306">
        <v>106536</v>
      </c>
      <c r="R28" s="307"/>
      <c r="S28" s="317">
        <f>Q28*100/P28</f>
        <v>100</v>
      </c>
      <c r="T28" s="318"/>
      <c r="U28" s="319">
        <f>Q28*100/Q7</f>
        <v>0.83302078763904497</v>
      </c>
    </row>
    <row r="29" spans="1:21" ht="34.5" x14ac:dyDescent="0.25">
      <c r="A29" s="42" t="s">
        <v>214</v>
      </c>
      <c r="B29" s="43" t="s">
        <v>207</v>
      </c>
      <c r="C29" s="44" t="s">
        <v>244</v>
      </c>
      <c r="D29" s="31">
        <v>32173.88</v>
      </c>
      <c r="E29" s="31" t="s">
        <v>75</v>
      </c>
      <c r="F29" s="31">
        <v>32173.88</v>
      </c>
      <c r="G29" s="31" t="s">
        <v>75</v>
      </c>
      <c r="H29" s="31" t="s">
        <v>75</v>
      </c>
      <c r="I29" s="31" t="s">
        <v>75</v>
      </c>
      <c r="J29" s="31" t="s">
        <v>75</v>
      </c>
      <c r="K29" s="31" t="s">
        <v>75</v>
      </c>
      <c r="L29" s="31" t="s">
        <v>75</v>
      </c>
      <c r="M29" s="31" t="s">
        <v>75</v>
      </c>
      <c r="N29" s="31" t="s">
        <v>75</v>
      </c>
      <c r="O29" s="31" t="s">
        <v>75</v>
      </c>
      <c r="P29" s="262">
        <v>32173.88</v>
      </c>
      <c r="Q29" s="306">
        <v>32173.88</v>
      </c>
      <c r="R29" s="307"/>
      <c r="S29" s="317">
        <f>Q29*100/P29</f>
        <v>100</v>
      </c>
      <c r="T29" s="318"/>
      <c r="U29" s="319">
        <f>Q29*100/Q7</f>
        <v>0.25157234042017829</v>
      </c>
    </row>
    <row r="30" spans="1:21" x14ac:dyDescent="0.25">
      <c r="A30" s="42" t="s">
        <v>220</v>
      </c>
      <c r="B30" s="43" t="s">
        <v>207</v>
      </c>
      <c r="C30" s="44" t="s">
        <v>245</v>
      </c>
      <c r="D30" s="31">
        <v>12890.12</v>
      </c>
      <c r="E30" s="31" t="s">
        <v>75</v>
      </c>
      <c r="F30" s="31">
        <v>12890.12</v>
      </c>
      <c r="G30" s="31" t="s">
        <v>75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262">
        <v>12890.12</v>
      </c>
      <c r="Q30" s="306">
        <v>12890.12</v>
      </c>
      <c r="R30" s="307"/>
      <c r="S30" s="317">
        <f>Q30*100/P30</f>
        <v>100</v>
      </c>
      <c r="T30" s="318"/>
      <c r="U30" s="319">
        <f>Q30*100/Q7</f>
        <v>0.10078976041114558</v>
      </c>
    </row>
    <row r="31" spans="1:21" x14ac:dyDescent="0.25">
      <c r="A31" s="283" t="s">
        <v>246</v>
      </c>
      <c r="B31" s="284" t="s">
        <v>207</v>
      </c>
      <c r="C31" s="285" t="s">
        <v>247</v>
      </c>
      <c r="D31" s="286">
        <v>3086681.7</v>
      </c>
      <c r="E31" s="286" t="s">
        <v>75</v>
      </c>
      <c r="F31" s="286">
        <v>3086681.7</v>
      </c>
      <c r="G31" s="286" t="s">
        <v>75</v>
      </c>
      <c r="H31" s="286" t="s">
        <v>75</v>
      </c>
      <c r="I31" s="286" t="s">
        <v>75</v>
      </c>
      <c r="J31" s="286" t="s">
        <v>75</v>
      </c>
      <c r="K31" s="286" t="s">
        <v>75</v>
      </c>
      <c r="L31" s="286" t="s">
        <v>75</v>
      </c>
      <c r="M31" s="286" t="s">
        <v>75</v>
      </c>
      <c r="N31" s="286" t="s">
        <v>75</v>
      </c>
      <c r="O31" s="286" t="s">
        <v>75</v>
      </c>
      <c r="P31" s="282">
        <v>3086681.7</v>
      </c>
      <c r="Q31" s="302">
        <v>1495213.55</v>
      </c>
      <c r="R31" s="303"/>
      <c r="S31" s="331">
        <f>Q31*100/P31</f>
        <v>48.440807809888526</v>
      </c>
      <c r="T31" s="332"/>
      <c r="U31" s="333">
        <f>Q31*100/Q7</f>
        <v>11.691296548674369</v>
      </c>
    </row>
    <row r="32" spans="1:21" x14ac:dyDescent="0.25">
      <c r="A32" s="42" t="s">
        <v>220</v>
      </c>
      <c r="B32" s="43" t="s">
        <v>207</v>
      </c>
      <c r="C32" s="44" t="s">
        <v>248</v>
      </c>
      <c r="D32" s="31">
        <v>3086681.7</v>
      </c>
      <c r="E32" s="31" t="s">
        <v>75</v>
      </c>
      <c r="F32" s="31">
        <v>3086681.7</v>
      </c>
      <c r="G32" s="31" t="s">
        <v>75</v>
      </c>
      <c r="H32" s="31" t="s">
        <v>75</v>
      </c>
      <c r="I32" s="31" t="s">
        <v>75</v>
      </c>
      <c r="J32" s="31" t="s">
        <v>75</v>
      </c>
      <c r="K32" s="31" t="s">
        <v>75</v>
      </c>
      <c r="L32" s="31" t="s">
        <v>75</v>
      </c>
      <c r="M32" s="31" t="s">
        <v>75</v>
      </c>
      <c r="N32" s="31" t="s">
        <v>75</v>
      </c>
      <c r="O32" s="31" t="s">
        <v>75</v>
      </c>
      <c r="P32" s="262">
        <v>3086681.7</v>
      </c>
      <c r="Q32" s="306">
        <v>1495213.55</v>
      </c>
      <c r="R32" s="307"/>
      <c r="S32" s="317">
        <f>Q32*100/P32</f>
        <v>48.440807809888526</v>
      </c>
      <c r="T32" s="318"/>
      <c r="U32" s="319"/>
    </row>
    <row r="33" spans="1:21" x14ac:dyDescent="0.25">
      <c r="A33" s="283" t="s">
        <v>249</v>
      </c>
      <c r="B33" s="284" t="s">
        <v>207</v>
      </c>
      <c r="C33" s="285" t="s">
        <v>250</v>
      </c>
      <c r="D33" s="286">
        <v>1660012.73</v>
      </c>
      <c r="E33" s="286" t="s">
        <v>75</v>
      </c>
      <c r="F33" s="286">
        <v>1660012.73</v>
      </c>
      <c r="G33" s="286" t="s">
        <v>75</v>
      </c>
      <c r="H33" s="286" t="s">
        <v>75</v>
      </c>
      <c r="I33" s="286" t="s">
        <v>75</v>
      </c>
      <c r="J33" s="286" t="s">
        <v>75</v>
      </c>
      <c r="K33" s="286" t="s">
        <v>75</v>
      </c>
      <c r="L33" s="286" t="s">
        <v>75</v>
      </c>
      <c r="M33" s="286" t="s">
        <v>75</v>
      </c>
      <c r="N33" s="286" t="s">
        <v>75</v>
      </c>
      <c r="O33" s="286" t="s">
        <v>75</v>
      </c>
      <c r="P33" s="282">
        <v>1660012.73</v>
      </c>
      <c r="Q33" s="302">
        <v>1642771.08</v>
      </c>
      <c r="R33" s="303"/>
      <c r="S33" s="331">
        <f>Q33*100/P33</f>
        <v>98.961354350577778</v>
      </c>
      <c r="T33" s="332"/>
      <c r="U33" s="333">
        <f>Q33*100/Q7</f>
        <v>12.845070764551368</v>
      </c>
    </row>
    <row r="34" spans="1:21" x14ac:dyDescent="0.25">
      <c r="A34" s="287" t="s">
        <v>220</v>
      </c>
      <c r="B34" s="288" t="s">
        <v>207</v>
      </c>
      <c r="C34" s="289" t="s">
        <v>252</v>
      </c>
      <c r="D34" s="290">
        <v>351488.07</v>
      </c>
      <c r="E34" s="290" t="s">
        <v>75</v>
      </c>
      <c r="F34" s="290">
        <v>351488.07</v>
      </c>
      <c r="G34" s="290" t="s">
        <v>75</v>
      </c>
      <c r="H34" s="290" t="s">
        <v>75</v>
      </c>
      <c r="I34" s="290" t="s">
        <v>75</v>
      </c>
      <c r="J34" s="290" t="s">
        <v>75</v>
      </c>
      <c r="K34" s="290" t="s">
        <v>75</v>
      </c>
      <c r="L34" s="290" t="s">
        <v>75</v>
      </c>
      <c r="M34" s="290" t="s">
        <v>75</v>
      </c>
      <c r="N34" s="290" t="s">
        <v>75</v>
      </c>
      <c r="O34" s="290" t="s">
        <v>75</v>
      </c>
      <c r="P34" s="291">
        <v>351488.07</v>
      </c>
      <c r="Q34" s="313">
        <v>351487.42</v>
      </c>
      <c r="R34" s="314"/>
      <c r="S34" s="334">
        <f>Q34*100/P34</f>
        <v>99.999815071959617</v>
      </c>
      <c r="T34" s="335"/>
      <c r="U34" s="336">
        <f>Q34*100/Q7</f>
        <v>2.7483322769168712</v>
      </c>
    </row>
    <row r="35" spans="1:21" ht="34.5" x14ac:dyDescent="0.25">
      <c r="A35" s="42" t="s">
        <v>253</v>
      </c>
      <c r="B35" s="43" t="s">
        <v>207</v>
      </c>
      <c r="C35" s="44" t="s">
        <v>254</v>
      </c>
      <c r="D35" s="31">
        <v>790000</v>
      </c>
      <c r="E35" s="31" t="s">
        <v>75</v>
      </c>
      <c r="F35" s="31">
        <v>790000</v>
      </c>
      <c r="G35" s="31" t="s">
        <v>75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262">
        <v>790000</v>
      </c>
      <c r="Q35" s="306">
        <v>790000</v>
      </c>
      <c r="R35" s="307"/>
      <c r="S35" s="317">
        <f>Q35*100/P35</f>
        <v>100</v>
      </c>
      <c r="T35" s="318"/>
      <c r="U35" s="319">
        <f>Q35*100/Q7</f>
        <v>6.1771271892585187</v>
      </c>
    </row>
    <row r="36" spans="1:21" x14ac:dyDescent="0.25">
      <c r="A36" s="42" t="s">
        <v>222</v>
      </c>
      <c r="B36" s="43" t="s">
        <v>207</v>
      </c>
      <c r="C36" s="44" t="s">
        <v>255</v>
      </c>
      <c r="D36" s="31">
        <v>101751.66</v>
      </c>
      <c r="E36" s="31" t="s">
        <v>75</v>
      </c>
      <c r="F36" s="31">
        <v>101751.66</v>
      </c>
      <c r="G36" s="31" t="s">
        <v>75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262">
        <v>101751.66</v>
      </c>
      <c r="Q36" s="306">
        <v>84510.66</v>
      </c>
      <c r="R36" s="307"/>
      <c r="S36" s="317">
        <f>Q36*100/P36</f>
        <v>83.05580469154016</v>
      </c>
      <c r="T36" s="318"/>
      <c r="U36" s="319">
        <f>Q36*100/Q7</f>
        <v>0.66080138692174972</v>
      </c>
    </row>
    <row r="37" spans="1:21" x14ac:dyDescent="0.25">
      <c r="A37" s="239" t="s">
        <v>256</v>
      </c>
      <c r="B37" s="240" t="s">
        <v>207</v>
      </c>
      <c r="C37" s="237" t="s">
        <v>257</v>
      </c>
      <c r="D37" s="238">
        <v>416773</v>
      </c>
      <c r="E37" s="238" t="s">
        <v>75</v>
      </c>
      <c r="F37" s="238">
        <v>416773</v>
      </c>
      <c r="G37" s="238" t="s">
        <v>75</v>
      </c>
      <c r="H37" s="238" t="s">
        <v>75</v>
      </c>
      <c r="I37" s="238" t="s">
        <v>75</v>
      </c>
      <c r="J37" s="238" t="s">
        <v>75</v>
      </c>
      <c r="K37" s="238" t="s">
        <v>75</v>
      </c>
      <c r="L37" s="238" t="s">
        <v>75</v>
      </c>
      <c r="M37" s="238" t="s">
        <v>75</v>
      </c>
      <c r="N37" s="238" t="s">
        <v>75</v>
      </c>
      <c r="O37" s="238" t="s">
        <v>75</v>
      </c>
      <c r="P37" s="257">
        <v>416773</v>
      </c>
      <c r="Q37" s="310">
        <v>416773</v>
      </c>
      <c r="R37" s="311"/>
      <c r="S37" s="317">
        <f>Q37*100/P37</f>
        <v>100</v>
      </c>
      <c r="T37" s="318"/>
      <c r="U37" s="319">
        <f>Q37*100/Q7</f>
        <v>3.2588099114542284</v>
      </c>
    </row>
    <row r="38" spans="1:21" x14ac:dyDescent="0.25">
      <c r="A38" s="42" t="s">
        <v>220</v>
      </c>
      <c r="B38" s="43" t="s">
        <v>207</v>
      </c>
      <c r="C38" s="44" t="s">
        <v>258</v>
      </c>
      <c r="D38" s="31">
        <v>416773</v>
      </c>
      <c r="E38" s="31" t="s">
        <v>75</v>
      </c>
      <c r="F38" s="31">
        <v>416773</v>
      </c>
      <c r="G38" s="31" t="s">
        <v>75</v>
      </c>
      <c r="H38" s="31" t="s">
        <v>75</v>
      </c>
      <c r="I38" s="31" t="s">
        <v>75</v>
      </c>
      <c r="J38" s="31" t="s">
        <v>75</v>
      </c>
      <c r="K38" s="31" t="s">
        <v>75</v>
      </c>
      <c r="L38" s="31" t="s">
        <v>75</v>
      </c>
      <c r="M38" s="31" t="s">
        <v>75</v>
      </c>
      <c r="N38" s="31" t="s">
        <v>75</v>
      </c>
      <c r="O38" s="31" t="s">
        <v>75</v>
      </c>
      <c r="P38" s="262">
        <v>416773</v>
      </c>
      <c r="Q38" s="306">
        <v>416773</v>
      </c>
      <c r="R38" s="307"/>
      <c r="S38" s="317">
        <f>Q38*100/P38</f>
        <v>100</v>
      </c>
      <c r="T38" s="318"/>
      <c r="U38" s="319"/>
    </row>
    <row r="39" spans="1:21" x14ac:dyDescent="0.25">
      <c r="A39" s="283" t="s">
        <v>259</v>
      </c>
      <c r="B39" s="284" t="s">
        <v>207</v>
      </c>
      <c r="C39" s="285" t="s">
        <v>260</v>
      </c>
      <c r="D39" s="286">
        <v>3137626.68</v>
      </c>
      <c r="E39" s="286" t="s">
        <v>75</v>
      </c>
      <c r="F39" s="286">
        <v>3137626.68</v>
      </c>
      <c r="G39" s="286" t="s">
        <v>75</v>
      </c>
      <c r="H39" s="286" t="s">
        <v>75</v>
      </c>
      <c r="I39" s="286" t="s">
        <v>75</v>
      </c>
      <c r="J39" s="286" t="s">
        <v>75</v>
      </c>
      <c r="K39" s="286" t="s">
        <v>75</v>
      </c>
      <c r="L39" s="286" t="s">
        <v>75</v>
      </c>
      <c r="M39" s="286" t="s">
        <v>75</v>
      </c>
      <c r="N39" s="286" t="s">
        <v>75</v>
      </c>
      <c r="O39" s="286" t="s">
        <v>75</v>
      </c>
      <c r="P39" s="282">
        <v>3137626.68</v>
      </c>
      <c r="Q39" s="302">
        <v>2934069.53</v>
      </c>
      <c r="R39" s="303"/>
      <c r="S39" s="331">
        <f>Q39*100/P39</f>
        <v>93.512384653740895</v>
      </c>
      <c r="T39" s="332"/>
      <c r="U39" s="333">
        <f>Q39*100/Q7</f>
        <v>22.941924897389825</v>
      </c>
    </row>
    <row r="40" spans="1:21" x14ac:dyDescent="0.25">
      <c r="A40" s="42" t="s">
        <v>262</v>
      </c>
      <c r="B40" s="43" t="s">
        <v>207</v>
      </c>
      <c r="C40" s="44" t="s">
        <v>263</v>
      </c>
      <c r="D40" s="31">
        <v>2121819.64</v>
      </c>
      <c r="E40" s="31" t="s">
        <v>75</v>
      </c>
      <c r="F40" s="31">
        <v>2121819.64</v>
      </c>
      <c r="G40" s="31" t="s">
        <v>75</v>
      </c>
      <c r="H40" s="31" t="s">
        <v>75</v>
      </c>
      <c r="I40" s="31" t="s">
        <v>75</v>
      </c>
      <c r="J40" s="31" t="s">
        <v>75</v>
      </c>
      <c r="K40" s="31" t="s">
        <v>75</v>
      </c>
      <c r="L40" s="31" t="s">
        <v>75</v>
      </c>
      <c r="M40" s="31" t="s">
        <v>75</v>
      </c>
      <c r="N40" s="31" t="s">
        <v>75</v>
      </c>
      <c r="O40" s="31" t="s">
        <v>75</v>
      </c>
      <c r="P40" s="262">
        <v>2121819.64</v>
      </c>
      <c r="Q40" s="306">
        <v>1959668.38</v>
      </c>
      <c r="R40" s="307"/>
      <c r="S40" s="317">
        <f>Q40*100/P40</f>
        <v>92.357915020524544</v>
      </c>
      <c r="T40" s="318"/>
      <c r="U40" s="319">
        <f>Q40*100/Q7</f>
        <v>15.322937762061006</v>
      </c>
    </row>
    <row r="41" spans="1:21" ht="34.5" x14ac:dyDescent="0.25">
      <c r="A41" s="42" t="s">
        <v>264</v>
      </c>
      <c r="B41" s="43" t="s">
        <v>207</v>
      </c>
      <c r="C41" s="44" t="s">
        <v>265</v>
      </c>
      <c r="D41" s="31">
        <v>574008.71</v>
      </c>
      <c r="E41" s="31" t="s">
        <v>75</v>
      </c>
      <c r="F41" s="31">
        <v>574008.71</v>
      </c>
      <c r="G41" s="31" t="s">
        <v>75</v>
      </c>
      <c r="H41" s="31" t="s">
        <v>75</v>
      </c>
      <c r="I41" s="31" t="s">
        <v>75</v>
      </c>
      <c r="J41" s="31" t="s">
        <v>75</v>
      </c>
      <c r="K41" s="31" t="s">
        <v>75</v>
      </c>
      <c r="L41" s="31" t="s">
        <v>75</v>
      </c>
      <c r="M41" s="31" t="s">
        <v>75</v>
      </c>
      <c r="N41" s="31" t="s">
        <v>75</v>
      </c>
      <c r="O41" s="31" t="s">
        <v>75</v>
      </c>
      <c r="P41" s="262">
        <v>574008.71</v>
      </c>
      <c r="Q41" s="306">
        <v>574008.71</v>
      </c>
      <c r="R41" s="307"/>
      <c r="S41" s="317">
        <f>Q41*100/P41</f>
        <v>100</v>
      </c>
      <c r="T41" s="318"/>
      <c r="U41" s="319">
        <f>Q41*100/Q7</f>
        <v>4.4882592524205167</v>
      </c>
    </row>
    <row r="42" spans="1:21" x14ac:dyDescent="0.25">
      <c r="A42" s="42" t="s">
        <v>220</v>
      </c>
      <c r="B42" s="43" t="s">
        <v>207</v>
      </c>
      <c r="C42" s="44" t="s">
        <v>266</v>
      </c>
      <c r="D42" s="31">
        <v>165966</v>
      </c>
      <c r="E42" s="31" t="s">
        <v>75</v>
      </c>
      <c r="F42" s="31">
        <v>165966</v>
      </c>
      <c r="G42" s="31" t="s">
        <v>75</v>
      </c>
      <c r="H42" s="31" t="s">
        <v>75</v>
      </c>
      <c r="I42" s="31" t="s">
        <v>75</v>
      </c>
      <c r="J42" s="31" t="s">
        <v>75</v>
      </c>
      <c r="K42" s="31" t="s">
        <v>75</v>
      </c>
      <c r="L42" s="31" t="s">
        <v>75</v>
      </c>
      <c r="M42" s="31" t="s">
        <v>75</v>
      </c>
      <c r="N42" s="31" t="s">
        <v>75</v>
      </c>
      <c r="O42" s="31" t="s">
        <v>75</v>
      </c>
      <c r="P42" s="262">
        <v>165966</v>
      </c>
      <c r="Q42" s="306">
        <v>165966</v>
      </c>
      <c r="R42" s="307"/>
      <c r="S42" s="317">
        <f>Q42*100/P42</f>
        <v>100</v>
      </c>
      <c r="T42" s="318"/>
      <c r="U42" s="319">
        <f>Q42*100/Q7</f>
        <v>1.297712773534784</v>
      </c>
    </row>
    <row r="43" spans="1:21" x14ac:dyDescent="0.25">
      <c r="A43" s="42" t="s">
        <v>222</v>
      </c>
      <c r="B43" s="43" t="s">
        <v>207</v>
      </c>
      <c r="C43" s="44" t="s">
        <v>267</v>
      </c>
      <c r="D43" s="31">
        <v>275832.33</v>
      </c>
      <c r="E43" s="31" t="s">
        <v>75</v>
      </c>
      <c r="F43" s="31">
        <v>275832.33</v>
      </c>
      <c r="G43" s="31" t="s">
        <v>75</v>
      </c>
      <c r="H43" s="31" t="s">
        <v>75</v>
      </c>
      <c r="I43" s="31" t="s">
        <v>75</v>
      </c>
      <c r="J43" s="31" t="s">
        <v>75</v>
      </c>
      <c r="K43" s="31" t="s">
        <v>75</v>
      </c>
      <c r="L43" s="31" t="s">
        <v>75</v>
      </c>
      <c r="M43" s="31" t="s">
        <v>75</v>
      </c>
      <c r="N43" s="31" t="s">
        <v>75</v>
      </c>
      <c r="O43" s="31" t="s">
        <v>75</v>
      </c>
      <c r="P43" s="262">
        <v>275832.33</v>
      </c>
      <c r="Q43" s="306">
        <v>234426.44</v>
      </c>
      <c r="R43" s="307"/>
      <c r="S43" s="317">
        <f>Q43*100/P43</f>
        <v>84.988746605591871</v>
      </c>
      <c r="T43" s="318"/>
      <c r="U43" s="319">
        <f>Q43*100/Q7</f>
        <v>1.8330151093735199</v>
      </c>
    </row>
    <row r="44" spans="1:21" x14ac:dyDescent="0.25">
      <c r="A44" s="283" t="s">
        <v>268</v>
      </c>
      <c r="B44" s="284" t="s">
        <v>207</v>
      </c>
      <c r="C44" s="285" t="s">
        <v>269</v>
      </c>
      <c r="D44" s="286">
        <v>340686</v>
      </c>
      <c r="E44" s="286" t="s">
        <v>75</v>
      </c>
      <c r="F44" s="286">
        <v>340686</v>
      </c>
      <c r="G44" s="286" t="s">
        <v>75</v>
      </c>
      <c r="H44" s="286" t="s">
        <v>75</v>
      </c>
      <c r="I44" s="286" t="s">
        <v>75</v>
      </c>
      <c r="J44" s="286" t="s">
        <v>75</v>
      </c>
      <c r="K44" s="286" t="s">
        <v>75</v>
      </c>
      <c r="L44" s="286" t="s">
        <v>75</v>
      </c>
      <c r="M44" s="286" t="s">
        <v>75</v>
      </c>
      <c r="N44" s="286" t="s">
        <v>75</v>
      </c>
      <c r="O44" s="286" t="s">
        <v>75</v>
      </c>
      <c r="P44" s="282">
        <v>340686</v>
      </c>
      <c r="Q44" s="302">
        <v>340686</v>
      </c>
      <c r="R44" s="303"/>
      <c r="S44" s="331">
        <f>Q44*100/P44</f>
        <v>100</v>
      </c>
      <c r="T44" s="332"/>
      <c r="U44" s="333">
        <f>Q44*100/Q7</f>
        <v>2.6638743716452247</v>
      </c>
    </row>
    <row r="45" spans="1:21" ht="23.25" x14ac:dyDescent="0.25">
      <c r="A45" s="42" t="s">
        <v>270</v>
      </c>
      <c r="B45" s="43" t="s">
        <v>207</v>
      </c>
      <c r="C45" s="44" t="s">
        <v>271</v>
      </c>
      <c r="D45" s="31">
        <v>340686</v>
      </c>
      <c r="E45" s="31" t="s">
        <v>75</v>
      </c>
      <c r="F45" s="31">
        <v>340686</v>
      </c>
      <c r="G45" s="31" t="s">
        <v>75</v>
      </c>
      <c r="H45" s="31" t="s">
        <v>75</v>
      </c>
      <c r="I45" s="31" t="s">
        <v>75</v>
      </c>
      <c r="J45" s="31" t="s">
        <v>75</v>
      </c>
      <c r="K45" s="31" t="s">
        <v>75</v>
      </c>
      <c r="L45" s="31" t="s">
        <v>75</v>
      </c>
      <c r="M45" s="31" t="s">
        <v>75</v>
      </c>
      <c r="N45" s="31" t="s">
        <v>75</v>
      </c>
      <c r="O45" s="31" t="s">
        <v>75</v>
      </c>
      <c r="P45" s="262">
        <v>340686</v>
      </c>
      <c r="Q45" s="306">
        <v>340686</v>
      </c>
      <c r="R45" s="307"/>
      <c r="S45" s="317">
        <f>Q45*100/P45</f>
        <v>100</v>
      </c>
      <c r="T45" s="318"/>
      <c r="U45" s="319"/>
    </row>
    <row r="46" spans="1:21" ht="23.25" x14ac:dyDescent="0.25">
      <c r="A46" s="268" t="s">
        <v>272</v>
      </c>
      <c r="B46" s="43" t="s">
        <v>207</v>
      </c>
      <c r="C46" s="44" t="s">
        <v>273</v>
      </c>
      <c r="D46" s="31">
        <v>340686</v>
      </c>
      <c r="E46" s="31" t="s">
        <v>75</v>
      </c>
      <c r="F46" s="31">
        <v>340686</v>
      </c>
      <c r="G46" s="31" t="s">
        <v>75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262">
        <v>340686</v>
      </c>
      <c r="Q46" s="306">
        <v>340686</v>
      </c>
      <c r="R46" s="307"/>
      <c r="S46" s="317">
        <f>Q46*100/P46</f>
        <v>100</v>
      </c>
      <c r="T46" s="318"/>
      <c r="U46" s="319"/>
    </row>
    <row r="47" spans="1:21" ht="24.75" customHeight="1" x14ac:dyDescent="0.25">
      <c r="A47" s="283" t="s">
        <v>274</v>
      </c>
      <c r="B47" s="284" t="s">
        <v>207</v>
      </c>
      <c r="C47" s="285" t="s">
        <v>275</v>
      </c>
      <c r="D47" s="286" t="s">
        <v>75</v>
      </c>
      <c r="E47" s="286" t="s">
        <v>75</v>
      </c>
      <c r="F47" s="286" t="s">
        <v>75</v>
      </c>
      <c r="G47" s="286">
        <v>646932</v>
      </c>
      <c r="H47" s="286" t="s">
        <v>75</v>
      </c>
      <c r="I47" s="286" t="s">
        <v>75</v>
      </c>
      <c r="J47" s="286" t="s">
        <v>75</v>
      </c>
      <c r="K47" s="286" t="s">
        <v>75</v>
      </c>
      <c r="L47" s="286" t="s">
        <v>75</v>
      </c>
      <c r="M47" s="286" t="s">
        <v>75</v>
      </c>
      <c r="N47" s="286" t="s">
        <v>75</v>
      </c>
      <c r="O47" s="286" t="s">
        <v>75</v>
      </c>
      <c r="P47" s="282">
        <v>646932</v>
      </c>
      <c r="Q47" s="302">
        <v>646932</v>
      </c>
      <c r="R47" s="303"/>
      <c r="S47" s="331">
        <f>Q47*100/P47</f>
        <v>100</v>
      </c>
      <c r="T47" s="332"/>
      <c r="U47" s="333">
        <f>Q47*100/Q7</f>
        <v>5.0584572744321417</v>
      </c>
    </row>
    <row r="48" spans="1:21" ht="15.75" thickBot="1" x14ac:dyDescent="0.3">
      <c r="A48" s="42" t="s">
        <v>190</v>
      </c>
      <c r="B48" s="43" t="s">
        <v>207</v>
      </c>
      <c r="C48" s="44" t="s">
        <v>277</v>
      </c>
      <c r="D48" s="31" t="s">
        <v>75</v>
      </c>
      <c r="E48" s="31" t="s">
        <v>75</v>
      </c>
      <c r="F48" s="31" t="s">
        <v>75</v>
      </c>
      <c r="G48" s="31">
        <v>646932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262">
        <v>646932</v>
      </c>
      <c r="Q48" s="315">
        <v>646932</v>
      </c>
      <c r="R48" s="316"/>
      <c r="S48" s="317">
        <f>Q48*100/P48</f>
        <v>100</v>
      </c>
      <c r="T48" s="318"/>
      <c r="U48" s="319"/>
    </row>
    <row r="49" spans="1:21" ht="12.75" hidden="1" customHeight="1" x14ac:dyDescent="0.3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263"/>
      <c r="Q49" s="263"/>
      <c r="R49" s="263"/>
      <c r="S49" s="258"/>
      <c r="T49" s="259"/>
      <c r="U49" s="244"/>
    </row>
    <row r="50" spans="1:21" ht="12.95" customHeight="1" x14ac:dyDescent="0.25">
      <c r="A50" s="6"/>
      <c r="B50" s="63"/>
      <c r="C50" s="63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264"/>
      <c r="Q50" s="264"/>
      <c r="R50" s="264"/>
      <c r="S50" s="265"/>
      <c r="T50" s="259"/>
      <c r="U50" s="259"/>
    </row>
    <row r="51" spans="1:21" ht="12.95" customHeight="1" x14ac:dyDescent="0.25">
      <c r="A51" s="18"/>
      <c r="B51" s="18"/>
      <c r="C51" s="1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266"/>
      <c r="Q51" s="267"/>
      <c r="R51" s="265"/>
      <c r="S51" s="265"/>
      <c r="T51" s="259"/>
      <c r="U51" s="259"/>
    </row>
    <row r="52" spans="1:21" x14ac:dyDescent="0.25">
      <c r="P52" s="259"/>
      <c r="Q52" s="259"/>
      <c r="R52" s="259"/>
      <c r="S52" s="259"/>
      <c r="T52" s="259"/>
      <c r="U52" s="259"/>
    </row>
    <row r="53" spans="1:21" x14ac:dyDescent="0.25">
      <c r="P53" s="259"/>
      <c r="Q53" s="259"/>
      <c r="R53" s="259"/>
      <c r="S53" s="259"/>
      <c r="T53" s="259"/>
      <c r="U53" s="259"/>
    </row>
    <row r="54" spans="1:21" x14ac:dyDescent="0.25">
      <c r="P54" s="259"/>
      <c r="Q54" s="259"/>
      <c r="R54" s="259"/>
      <c r="S54" s="259"/>
      <c r="T54" s="259"/>
      <c r="U54" s="259"/>
    </row>
    <row r="55" spans="1:21" x14ac:dyDescent="0.25">
      <c r="P55" s="259"/>
      <c r="Q55" s="259"/>
      <c r="R55" s="259"/>
      <c r="S55" s="259"/>
      <c r="T55" s="259"/>
      <c r="U55" s="259"/>
    </row>
    <row r="56" spans="1:21" x14ac:dyDescent="0.25">
      <c r="P56" s="259"/>
      <c r="Q56" s="259"/>
      <c r="R56" s="259"/>
      <c r="S56" s="259"/>
      <c r="T56" s="259"/>
      <c r="U56" s="259"/>
    </row>
    <row r="57" spans="1:21" x14ac:dyDescent="0.25">
      <c r="P57" s="259"/>
      <c r="Q57" s="259"/>
      <c r="R57" s="259"/>
      <c r="S57" s="259"/>
      <c r="T57" s="259"/>
      <c r="U57" s="259"/>
    </row>
    <row r="58" spans="1:21" x14ac:dyDescent="0.25">
      <c r="P58" s="259"/>
      <c r="Q58" s="259"/>
      <c r="R58" s="259"/>
      <c r="S58" s="259"/>
      <c r="T58" s="259"/>
      <c r="U58" s="259"/>
    </row>
    <row r="59" spans="1:21" x14ac:dyDescent="0.25">
      <c r="P59" s="259"/>
      <c r="Q59" s="259"/>
      <c r="R59" s="259"/>
      <c r="S59" s="259"/>
      <c r="T59" s="259"/>
      <c r="U59" s="259"/>
    </row>
    <row r="60" spans="1:21" x14ac:dyDescent="0.25">
      <c r="P60" s="259"/>
      <c r="Q60" s="259"/>
      <c r="R60" s="259"/>
      <c r="S60" s="259"/>
      <c r="T60" s="259"/>
      <c r="U60" s="259"/>
    </row>
    <row r="61" spans="1:21" x14ac:dyDescent="0.25">
      <c r="P61" s="259"/>
      <c r="Q61" s="259"/>
      <c r="R61" s="259"/>
      <c r="S61" s="259"/>
      <c r="T61" s="259"/>
      <c r="U61" s="259"/>
    </row>
    <row r="62" spans="1:21" x14ac:dyDescent="0.25">
      <c r="P62" s="259"/>
      <c r="Q62" s="259"/>
      <c r="R62" s="259"/>
      <c r="S62" s="259"/>
      <c r="T62" s="259"/>
      <c r="U62" s="259"/>
    </row>
    <row r="63" spans="1:21" x14ac:dyDescent="0.25">
      <c r="P63" s="259"/>
      <c r="Q63" s="259"/>
      <c r="R63" s="259"/>
      <c r="S63" s="259"/>
      <c r="T63" s="259"/>
      <c r="U63" s="259"/>
    </row>
    <row r="64" spans="1:21" x14ac:dyDescent="0.25">
      <c r="P64" s="259"/>
      <c r="Q64" s="259"/>
      <c r="R64" s="259"/>
      <c r="S64" s="259"/>
      <c r="T64" s="259"/>
      <c r="U64" s="259"/>
    </row>
    <row r="65" spans="16:21" x14ac:dyDescent="0.25">
      <c r="P65" s="259"/>
      <c r="Q65" s="259"/>
      <c r="R65" s="259"/>
      <c r="S65" s="259"/>
      <c r="T65" s="259"/>
      <c r="U65" s="259"/>
    </row>
    <row r="66" spans="16:21" x14ac:dyDescent="0.25">
      <c r="P66" s="259"/>
      <c r="Q66" s="259"/>
      <c r="R66" s="259"/>
      <c r="S66" s="259"/>
      <c r="T66" s="259"/>
      <c r="U66" s="259"/>
    </row>
    <row r="67" spans="16:21" x14ac:dyDescent="0.25">
      <c r="P67" s="259"/>
      <c r="Q67" s="259"/>
      <c r="R67" s="259"/>
      <c r="S67" s="259"/>
      <c r="T67" s="259"/>
      <c r="U67" s="259"/>
    </row>
    <row r="68" spans="16:21" x14ac:dyDescent="0.25">
      <c r="P68" s="259"/>
      <c r="Q68" s="259"/>
      <c r="R68" s="259"/>
      <c r="S68" s="259"/>
      <c r="T68" s="259"/>
      <c r="U68" s="259"/>
    </row>
    <row r="69" spans="16:21" x14ac:dyDescent="0.25">
      <c r="P69" s="259"/>
      <c r="Q69" s="259"/>
      <c r="R69" s="259"/>
      <c r="S69" s="259"/>
      <c r="T69" s="259"/>
      <c r="U69" s="259"/>
    </row>
    <row r="70" spans="16:21" x14ac:dyDescent="0.25">
      <c r="P70" s="259"/>
      <c r="Q70" s="259"/>
      <c r="R70" s="259"/>
      <c r="S70" s="259"/>
      <c r="T70" s="259"/>
      <c r="U70" s="259"/>
    </row>
    <row r="71" spans="16:21" x14ac:dyDescent="0.25">
      <c r="P71" s="259"/>
      <c r="Q71" s="259"/>
      <c r="R71" s="259"/>
      <c r="S71" s="259"/>
      <c r="T71" s="259"/>
      <c r="U71" s="259"/>
    </row>
    <row r="72" spans="16:21" x14ac:dyDescent="0.25">
      <c r="P72" s="259"/>
      <c r="Q72" s="259"/>
      <c r="R72" s="259"/>
      <c r="S72" s="259"/>
      <c r="T72" s="259"/>
      <c r="U72" s="259"/>
    </row>
    <row r="73" spans="16:21" x14ac:dyDescent="0.25">
      <c r="P73" s="259"/>
      <c r="Q73" s="259"/>
      <c r="R73" s="259"/>
      <c r="S73" s="259"/>
      <c r="T73" s="259"/>
      <c r="U73" s="259"/>
    </row>
    <row r="74" spans="16:21" x14ac:dyDescent="0.25">
      <c r="P74" s="259"/>
      <c r="Q74" s="259"/>
      <c r="R74" s="259"/>
      <c r="S74" s="259"/>
      <c r="T74" s="259"/>
      <c r="U74" s="259"/>
    </row>
    <row r="75" spans="16:21" x14ac:dyDescent="0.25">
      <c r="P75" s="259"/>
      <c r="Q75" s="259"/>
      <c r="R75" s="259"/>
      <c r="S75" s="259"/>
      <c r="T75" s="259"/>
      <c r="U75" s="259"/>
    </row>
    <row r="76" spans="16:21" x14ac:dyDescent="0.25">
      <c r="P76" s="259"/>
      <c r="Q76" s="259"/>
      <c r="R76" s="259"/>
      <c r="S76" s="259"/>
      <c r="T76" s="259"/>
      <c r="U76" s="259"/>
    </row>
    <row r="77" spans="16:21" x14ac:dyDescent="0.25">
      <c r="P77" s="259"/>
      <c r="Q77" s="259"/>
      <c r="R77" s="259"/>
      <c r="S77" s="259"/>
      <c r="T77" s="259"/>
      <c r="U77" s="259"/>
    </row>
    <row r="78" spans="16:21" x14ac:dyDescent="0.25">
      <c r="P78" s="259"/>
      <c r="Q78" s="259"/>
      <c r="R78" s="259"/>
      <c r="S78" s="259"/>
      <c r="T78" s="259"/>
      <c r="U78" s="259"/>
    </row>
    <row r="79" spans="16:21" x14ac:dyDescent="0.25">
      <c r="P79" s="259"/>
      <c r="Q79" s="259"/>
      <c r="R79" s="259"/>
      <c r="S79" s="259"/>
      <c r="T79" s="259"/>
      <c r="U79" s="259"/>
    </row>
    <row r="80" spans="16:21" x14ac:dyDescent="0.25">
      <c r="P80" s="259"/>
      <c r="Q80" s="259"/>
      <c r="R80" s="259"/>
      <c r="S80" s="259"/>
      <c r="T80" s="259"/>
      <c r="U80" s="259"/>
    </row>
    <row r="81" spans="16:21" x14ac:dyDescent="0.25">
      <c r="P81" s="259"/>
      <c r="Q81" s="259"/>
      <c r="R81" s="259"/>
      <c r="S81" s="259"/>
      <c r="T81" s="259"/>
      <c r="U81" s="259"/>
    </row>
    <row r="82" spans="16:21" x14ac:dyDescent="0.25">
      <c r="P82" s="259"/>
      <c r="Q82" s="259"/>
      <c r="R82" s="259"/>
      <c r="S82" s="259"/>
      <c r="T82" s="259"/>
      <c r="U82" s="259"/>
    </row>
    <row r="83" spans="16:21" x14ac:dyDescent="0.25">
      <c r="P83" s="259"/>
      <c r="Q83" s="259"/>
      <c r="R83" s="259"/>
      <c r="S83" s="259"/>
      <c r="T83" s="259"/>
      <c r="U83" s="259"/>
    </row>
  </sheetData>
  <mergeCells count="50">
    <mergeCell ref="Q44:R44"/>
    <mergeCell ref="Q45:R45"/>
    <mergeCell ref="Q46:R46"/>
    <mergeCell ref="Q47:R47"/>
    <mergeCell ref="Q48:R48"/>
    <mergeCell ref="Q39:R39"/>
    <mergeCell ref="Q40:R40"/>
    <mergeCell ref="Q41:R41"/>
    <mergeCell ref="Q42:R42"/>
    <mergeCell ref="Q43:R43"/>
    <mergeCell ref="Q34:R34"/>
    <mergeCell ref="Q35:R35"/>
    <mergeCell ref="Q36:R36"/>
    <mergeCell ref="Q37:R37"/>
    <mergeCell ref="Q38:R38"/>
    <mergeCell ref="Q29:R29"/>
    <mergeCell ref="Q30:R30"/>
    <mergeCell ref="Q31:R31"/>
    <mergeCell ref="Q32:R32"/>
    <mergeCell ref="Q33:R33"/>
    <mergeCell ref="Q24:R24"/>
    <mergeCell ref="Q25:R25"/>
    <mergeCell ref="Q26:R26"/>
    <mergeCell ref="Q27:R27"/>
    <mergeCell ref="Q28:R28"/>
    <mergeCell ref="Q19:R19"/>
    <mergeCell ref="Q20:R20"/>
    <mergeCell ref="Q21:R21"/>
    <mergeCell ref="Q22:R22"/>
    <mergeCell ref="Q23:R23"/>
    <mergeCell ref="Q14:R14"/>
    <mergeCell ref="Q15:R15"/>
    <mergeCell ref="Q16:R16"/>
    <mergeCell ref="Q17:R17"/>
    <mergeCell ref="Q18:R18"/>
    <mergeCell ref="Q9:R9"/>
    <mergeCell ref="Q10:R10"/>
    <mergeCell ref="Q11:R11"/>
    <mergeCell ref="Q12:R12"/>
    <mergeCell ref="Q13:R13"/>
    <mergeCell ref="A4:A6"/>
    <mergeCell ref="U4:U6"/>
    <mergeCell ref="Q7:R7"/>
    <mergeCell ref="Q8:R8"/>
    <mergeCell ref="D4:P6"/>
    <mergeCell ref="Q4:R6"/>
    <mergeCell ref="S4:S6"/>
    <mergeCell ref="Q2:R2"/>
    <mergeCell ref="B4:B5"/>
    <mergeCell ref="C4:C6"/>
  </mergeCells>
  <pageMargins left="0.19685039370078741" right="0.19685039370078741" top="0.59055118110236227" bottom="0.39370078740157483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zoomScaleNormal="100" zoomScaleSheetLayoutView="100" workbookViewId="0"/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17" width="18.7109375" style="1" customWidth="1"/>
    <col min="18" max="18" width="51.85546875" style="1" customWidth="1"/>
    <col min="19" max="19" width="5.140625" style="1" customWidth="1"/>
    <col min="20" max="20" width="20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10.5" customHeight="1" x14ac:dyDescent="0.25">
      <c r="A1" s="49"/>
      <c r="B1" s="64"/>
      <c r="C1" s="5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193" t="s">
        <v>278</v>
      </c>
      <c r="B2" s="194"/>
      <c r="C2" s="194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67" t="s">
        <v>279</v>
      </c>
      <c r="Q2" s="168"/>
      <c r="R2" s="20"/>
      <c r="S2" s="20"/>
      <c r="T2" s="20"/>
      <c r="U2" s="20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67" t="s">
        <v>280</v>
      </c>
      <c r="AH2" s="168"/>
      <c r="AI2" s="8"/>
    </row>
    <row r="3" spans="1:35" ht="14.1" customHeight="1" x14ac:dyDescent="0.25">
      <c r="A3" s="65"/>
      <c r="B3" s="66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20"/>
      <c r="W3" s="20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69" t="s">
        <v>23</v>
      </c>
      <c r="B4" s="169" t="s">
        <v>20</v>
      </c>
      <c r="C4" s="169" t="s">
        <v>281</v>
      </c>
      <c r="D4" s="169" t="s">
        <v>22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8"/>
      <c r="R4" s="169" t="s">
        <v>23</v>
      </c>
      <c r="S4" s="169" t="s">
        <v>20</v>
      </c>
      <c r="T4" s="169" t="s">
        <v>281</v>
      </c>
      <c r="U4" s="169" t="s">
        <v>24</v>
      </c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8"/>
    </row>
    <row r="5" spans="1:35" ht="138" customHeight="1" x14ac:dyDescent="0.25">
      <c r="A5" s="170"/>
      <c r="B5" s="170"/>
      <c r="C5" s="170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70"/>
      <c r="S5" s="170"/>
      <c r="T5" s="170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8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8"/>
    </row>
    <row r="7" spans="1:35" ht="38.25" customHeight="1" x14ac:dyDescent="0.25">
      <c r="A7" s="54" t="s">
        <v>282</v>
      </c>
      <c r="B7" s="29" t="s">
        <v>283</v>
      </c>
      <c r="C7" s="30" t="s">
        <v>74</v>
      </c>
      <c r="D7" s="31">
        <v>10414864.470000001</v>
      </c>
      <c r="E7" s="31" t="s">
        <v>75</v>
      </c>
      <c r="F7" s="31">
        <v>10414864.470000001</v>
      </c>
      <c r="G7" s="31">
        <v>-8972395.4399999995</v>
      </c>
      <c r="H7" s="31" t="s">
        <v>75</v>
      </c>
      <c r="I7" s="31" t="s">
        <v>75</v>
      </c>
      <c r="J7" s="31" t="s">
        <v>75</v>
      </c>
      <c r="K7" s="31" t="s">
        <v>75</v>
      </c>
      <c r="L7" s="31" t="s">
        <v>75</v>
      </c>
      <c r="M7" s="31" t="s">
        <v>75</v>
      </c>
      <c r="N7" s="31" t="s">
        <v>75</v>
      </c>
      <c r="O7" s="31" t="s">
        <v>75</v>
      </c>
      <c r="P7" s="31">
        <v>1442469.03</v>
      </c>
      <c r="Q7" s="32" t="s">
        <v>75</v>
      </c>
      <c r="R7" s="57" t="s">
        <v>282</v>
      </c>
      <c r="S7" s="29" t="s">
        <v>283</v>
      </c>
      <c r="T7" s="67" t="s">
        <v>74</v>
      </c>
      <c r="U7" s="31">
        <v>8712320.9399999995</v>
      </c>
      <c r="V7" s="31" t="s">
        <v>75</v>
      </c>
      <c r="W7" s="31">
        <v>8712320.9399999995</v>
      </c>
      <c r="X7" s="31">
        <v>-8975331.1999999993</v>
      </c>
      <c r="Y7" s="31" t="s">
        <v>75</v>
      </c>
      <c r="Z7" s="31" t="s">
        <v>75</v>
      </c>
      <c r="AA7" s="31" t="s">
        <v>75</v>
      </c>
      <c r="AB7" s="31" t="s">
        <v>75</v>
      </c>
      <c r="AC7" s="31" t="s">
        <v>75</v>
      </c>
      <c r="AD7" s="31" t="s">
        <v>75</v>
      </c>
      <c r="AE7" s="31" t="s">
        <v>75</v>
      </c>
      <c r="AF7" s="31" t="s">
        <v>75</v>
      </c>
      <c r="AG7" s="31">
        <v>-263010.26</v>
      </c>
      <c r="AH7" s="32" t="s">
        <v>75</v>
      </c>
      <c r="AI7" s="8"/>
    </row>
    <row r="8" spans="1:35" ht="19.5" customHeight="1" x14ac:dyDescent="0.25">
      <c r="A8" s="68" t="s">
        <v>284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69"/>
      <c r="R8" s="70" t="s">
        <v>284</v>
      </c>
      <c r="S8" s="36"/>
      <c r="T8" s="37"/>
      <c r="U8" s="37"/>
      <c r="V8" s="37"/>
      <c r="W8" s="37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2"/>
      <c r="AI8" s="8"/>
    </row>
    <row r="9" spans="1:35" ht="24.75" customHeight="1" x14ac:dyDescent="0.25">
      <c r="A9" s="73" t="s">
        <v>285</v>
      </c>
      <c r="B9" s="74" t="s">
        <v>286</v>
      </c>
      <c r="C9" s="67" t="s">
        <v>74</v>
      </c>
      <c r="D9" s="55" t="s">
        <v>75</v>
      </c>
      <c r="E9" s="55" t="s">
        <v>75</v>
      </c>
      <c r="F9" s="55" t="s">
        <v>75</v>
      </c>
      <c r="G9" s="55" t="s">
        <v>75</v>
      </c>
      <c r="H9" s="55" t="s">
        <v>75</v>
      </c>
      <c r="I9" s="55" t="s">
        <v>75</v>
      </c>
      <c r="J9" s="55" t="s">
        <v>75</v>
      </c>
      <c r="K9" s="55" t="s">
        <v>75</v>
      </c>
      <c r="L9" s="55" t="s">
        <v>75</v>
      </c>
      <c r="M9" s="55" t="s">
        <v>75</v>
      </c>
      <c r="N9" s="55" t="s">
        <v>75</v>
      </c>
      <c r="O9" s="55" t="s">
        <v>75</v>
      </c>
      <c r="P9" s="55" t="s">
        <v>75</v>
      </c>
      <c r="Q9" s="56" t="s">
        <v>75</v>
      </c>
      <c r="R9" s="75" t="s">
        <v>285</v>
      </c>
      <c r="S9" s="74" t="s">
        <v>286</v>
      </c>
      <c r="T9" s="67" t="s">
        <v>74</v>
      </c>
      <c r="U9" s="55" t="s">
        <v>75</v>
      </c>
      <c r="V9" s="55" t="s">
        <v>75</v>
      </c>
      <c r="W9" s="55" t="s">
        <v>75</v>
      </c>
      <c r="X9" s="55" t="s">
        <v>75</v>
      </c>
      <c r="Y9" s="55" t="s">
        <v>75</v>
      </c>
      <c r="Z9" s="55" t="s">
        <v>75</v>
      </c>
      <c r="AA9" s="55" t="s">
        <v>75</v>
      </c>
      <c r="AB9" s="55" t="s">
        <v>75</v>
      </c>
      <c r="AC9" s="55" t="s">
        <v>75</v>
      </c>
      <c r="AD9" s="55" t="s">
        <v>75</v>
      </c>
      <c r="AE9" s="55" t="s">
        <v>75</v>
      </c>
      <c r="AF9" s="55" t="s">
        <v>75</v>
      </c>
      <c r="AG9" s="55" t="s">
        <v>75</v>
      </c>
      <c r="AH9" s="56" t="s">
        <v>75</v>
      </c>
      <c r="AI9" s="8"/>
    </row>
    <row r="10" spans="1:35" ht="12.95" customHeight="1" x14ac:dyDescent="0.25">
      <c r="A10" s="76" t="s">
        <v>287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69"/>
      <c r="R10" s="77" t="s">
        <v>287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69"/>
      <c r="AI10" s="8"/>
    </row>
    <row r="11" spans="1:35" ht="24.75" customHeight="1" x14ac:dyDescent="0.25">
      <c r="A11" s="73" t="s">
        <v>288</v>
      </c>
      <c r="B11" s="74" t="s">
        <v>289</v>
      </c>
      <c r="C11" s="67" t="s">
        <v>74</v>
      </c>
      <c r="D11" s="55" t="s">
        <v>75</v>
      </c>
      <c r="E11" s="55" t="s">
        <v>75</v>
      </c>
      <c r="F11" s="55" t="s">
        <v>75</v>
      </c>
      <c r="G11" s="55" t="s">
        <v>75</v>
      </c>
      <c r="H11" s="55" t="s">
        <v>75</v>
      </c>
      <c r="I11" s="55" t="s">
        <v>75</v>
      </c>
      <c r="J11" s="55" t="s">
        <v>75</v>
      </c>
      <c r="K11" s="55" t="s">
        <v>75</v>
      </c>
      <c r="L11" s="55" t="s">
        <v>75</v>
      </c>
      <c r="M11" s="55" t="s">
        <v>75</v>
      </c>
      <c r="N11" s="55" t="s">
        <v>75</v>
      </c>
      <c r="O11" s="55" t="s">
        <v>75</v>
      </c>
      <c r="P11" s="55" t="s">
        <v>75</v>
      </c>
      <c r="Q11" s="56" t="s">
        <v>75</v>
      </c>
      <c r="R11" s="75" t="s">
        <v>288</v>
      </c>
      <c r="S11" s="74" t="s">
        <v>289</v>
      </c>
      <c r="T11" s="67" t="s">
        <v>74</v>
      </c>
      <c r="U11" s="55" t="s">
        <v>75</v>
      </c>
      <c r="V11" s="55" t="s">
        <v>75</v>
      </c>
      <c r="W11" s="55" t="s">
        <v>75</v>
      </c>
      <c r="X11" s="55" t="s">
        <v>75</v>
      </c>
      <c r="Y11" s="55" t="s">
        <v>75</v>
      </c>
      <c r="Z11" s="55" t="s">
        <v>75</v>
      </c>
      <c r="AA11" s="55" t="s">
        <v>75</v>
      </c>
      <c r="AB11" s="55" t="s">
        <v>75</v>
      </c>
      <c r="AC11" s="55" t="s">
        <v>75</v>
      </c>
      <c r="AD11" s="55" t="s">
        <v>75</v>
      </c>
      <c r="AE11" s="55" t="s">
        <v>75</v>
      </c>
      <c r="AF11" s="55" t="s">
        <v>75</v>
      </c>
      <c r="AG11" s="55" t="s">
        <v>75</v>
      </c>
      <c r="AH11" s="56" t="s">
        <v>75</v>
      </c>
      <c r="AI11" s="8"/>
    </row>
    <row r="12" spans="1:35" ht="15" customHeight="1" x14ac:dyDescent="0.25">
      <c r="A12" s="76" t="s">
        <v>287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69"/>
      <c r="R12" s="77" t="s">
        <v>287</v>
      </c>
      <c r="S12" s="36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69"/>
      <c r="AI12" s="8"/>
    </row>
    <row r="13" spans="1:35" ht="24.75" customHeight="1" x14ac:dyDescent="0.25">
      <c r="A13" s="73" t="s">
        <v>290</v>
      </c>
      <c r="B13" s="74" t="s">
        <v>291</v>
      </c>
      <c r="C13" s="67" t="s">
        <v>74</v>
      </c>
      <c r="D13" s="55">
        <v>10414864.470000001</v>
      </c>
      <c r="E13" s="55" t="s">
        <v>75</v>
      </c>
      <c r="F13" s="55">
        <v>10414864.470000001</v>
      </c>
      <c r="G13" s="55">
        <v>-8972395.4399999995</v>
      </c>
      <c r="H13" s="55" t="s">
        <v>75</v>
      </c>
      <c r="I13" s="55" t="s">
        <v>75</v>
      </c>
      <c r="J13" s="55" t="s">
        <v>75</v>
      </c>
      <c r="K13" s="55" t="s">
        <v>75</v>
      </c>
      <c r="L13" s="55" t="s">
        <v>75</v>
      </c>
      <c r="M13" s="55" t="s">
        <v>75</v>
      </c>
      <c r="N13" s="55" t="s">
        <v>75</v>
      </c>
      <c r="O13" s="55" t="s">
        <v>75</v>
      </c>
      <c r="P13" s="55">
        <v>1442469.03</v>
      </c>
      <c r="Q13" s="56" t="s">
        <v>75</v>
      </c>
      <c r="R13" s="75" t="s">
        <v>290</v>
      </c>
      <c r="S13" s="74" t="s">
        <v>291</v>
      </c>
      <c r="T13" s="67" t="s">
        <v>74</v>
      </c>
      <c r="U13" s="55">
        <v>8712320.9399999995</v>
      </c>
      <c r="V13" s="55" t="s">
        <v>75</v>
      </c>
      <c r="W13" s="55">
        <v>8712320.9399999995</v>
      </c>
      <c r="X13" s="55">
        <v>-8975331.1999999993</v>
      </c>
      <c r="Y13" s="55" t="s">
        <v>75</v>
      </c>
      <c r="Z13" s="55" t="s">
        <v>75</v>
      </c>
      <c r="AA13" s="55" t="s">
        <v>75</v>
      </c>
      <c r="AB13" s="55" t="s">
        <v>75</v>
      </c>
      <c r="AC13" s="55" t="s">
        <v>75</v>
      </c>
      <c r="AD13" s="55" t="s">
        <v>75</v>
      </c>
      <c r="AE13" s="55" t="s">
        <v>75</v>
      </c>
      <c r="AF13" s="55" t="s">
        <v>75</v>
      </c>
      <c r="AG13" s="55">
        <v>-263010.26</v>
      </c>
      <c r="AH13" s="56" t="s">
        <v>75</v>
      </c>
      <c r="AI13" s="8"/>
    </row>
    <row r="14" spans="1:35" ht="23.25" x14ac:dyDescent="0.25">
      <c r="A14" s="42" t="s">
        <v>292</v>
      </c>
      <c r="B14" s="78" t="s">
        <v>291</v>
      </c>
      <c r="C14" s="67" t="s">
        <v>293</v>
      </c>
      <c r="D14" s="55">
        <v>10414864.470000001</v>
      </c>
      <c r="E14" s="55" t="s">
        <v>75</v>
      </c>
      <c r="F14" s="55">
        <v>10414864.470000001</v>
      </c>
      <c r="G14" s="55">
        <v>-8972395.4399999995</v>
      </c>
      <c r="H14" s="55" t="s">
        <v>75</v>
      </c>
      <c r="I14" s="55" t="s">
        <v>75</v>
      </c>
      <c r="J14" s="55" t="s">
        <v>75</v>
      </c>
      <c r="K14" s="55" t="s">
        <v>75</v>
      </c>
      <c r="L14" s="55" t="s">
        <v>75</v>
      </c>
      <c r="M14" s="55" t="s">
        <v>75</v>
      </c>
      <c r="N14" s="55" t="s">
        <v>75</v>
      </c>
      <c r="O14" s="55" t="s">
        <v>75</v>
      </c>
      <c r="P14" s="55">
        <v>1442469.03</v>
      </c>
      <c r="Q14" s="56" t="s">
        <v>75</v>
      </c>
      <c r="R14" s="42" t="s">
        <v>292</v>
      </c>
      <c r="S14" s="78" t="s">
        <v>291</v>
      </c>
      <c r="T14" s="67" t="s">
        <v>293</v>
      </c>
      <c r="U14" s="55">
        <v>8712320.9399999995</v>
      </c>
      <c r="V14" s="55" t="s">
        <v>75</v>
      </c>
      <c r="W14" s="55">
        <v>8712320.9399999995</v>
      </c>
      <c r="X14" s="55">
        <v>-8975331.1999999993</v>
      </c>
      <c r="Y14" s="55" t="s">
        <v>75</v>
      </c>
      <c r="Z14" s="55" t="s">
        <v>75</v>
      </c>
      <c r="AA14" s="55" t="s">
        <v>75</v>
      </c>
      <c r="AB14" s="55" t="s">
        <v>75</v>
      </c>
      <c r="AC14" s="55" t="s">
        <v>75</v>
      </c>
      <c r="AD14" s="55" t="s">
        <v>75</v>
      </c>
      <c r="AE14" s="55" t="s">
        <v>75</v>
      </c>
      <c r="AF14" s="55" t="s">
        <v>75</v>
      </c>
      <c r="AG14" s="55">
        <v>-263010.26</v>
      </c>
      <c r="AH14" s="56" t="s">
        <v>75</v>
      </c>
      <c r="AI14" s="8"/>
    </row>
    <row r="15" spans="1:35" ht="24.75" customHeight="1" x14ac:dyDescent="0.25">
      <c r="A15" s="73" t="s">
        <v>294</v>
      </c>
      <c r="B15" s="74" t="s">
        <v>295</v>
      </c>
      <c r="C15" s="67" t="s">
        <v>74</v>
      </c>
      <c r="D15" s="55">
        <v>-3798450</v>
      </c>
      <c r="E15" s="55" t="s">
        <v>75</v>
      </c>
      <c r="F15" s="55">
        <v>-3798450</v>
      </c>
      <c r="G15" s="55">
        <v>-9619327.4399999995</v>
      </c>
      <c r="H15" s="55" t="s">
        <v>75</v>
      </c>
      <c r="I15" s="55" t="s">
        <v>75</v>
      </c>
      <c r="J15" s="55" t="s">
        <v>75</v>
      </c>
      <c r="K15" s="55" t="s">
        <v>75</v>
      </c>
      <c r="L15" s="55" t="s">
        <v>75</v>
      </c>
      <c r="M15" s="55" t="s">
        <v>75</v>
      </c>
      <c r="N15" s="55" t="s">
        <v>75</v>
      </c>
      <c r="O15" s="55" t="s">
        <v>75</v>
      </c>
      <c r="P15" s="55">
        <v>-13417777.439999999</v>
      </c>
      <c r="Q15" s="56" t="s">
        <v>75</v>
      </c>
      <c r="R15" s="75" t="s">
        <v>294</v>
      </c>
      <c r="S15" s="74" t="s">
        <v>295</v>
      </c>
      <c r="T15" s="67" t="s">
        <v>74</v>
      </c>
      <c r="U15" s="55">
        <v>-3477047.62</v>
      </c>
      <c r="V15" s="55" t="s">
        <v>75</v>
      </c>
      <c r="W15" s="55">
        <v>-3477047.62</v>
      </c>
      <c r="X15" s="55">
        <v>-9622263.1999999993</v>
      </c>
      <c r="Y15" s="55" t="s">
        <v>75</v>
      </c>
      <c r="Z15" s="55" t="s">
        <v>75</v>
      </c>
      <c r="AA15" s="55" t="s">
        <v>75</v>
      </c>
      <c r="AB15" s="55" t="s">
        <v>75</v>
      </c>
      <c r="AC15" s="55" t="s">
        <v>75</v>
      </c>
      <c r="AD15" s="55" t="s">
        <v>75</v>
      </c>
      <c r="AE15" s="55" t="s">
        <v>75</v>
      </c>
      <c r="AF15" s="55" t="s">
        <v>75</v>
      </c>
      <c r="AG15" s="55">
        <v>-13099310.82</v>
      </c>
      <c r="AH15" s="56" t="s">
        <v>75</v>
      </c>
      <c r="AI15" s="8"/>
    </row>
    <row r="16" spans="1:35" x14ac:dyDescent="0.25">
      <c r="A16" s="42" t="s">
        <v>296</v>
      </c>
      <c r="B16" s="78" t="s">
        <v>295</v>
      </c>
      <c r="C16" s="67" t="s">
        <v>297</v>
      </c>
      <c r="D16" s="55">
        <v>-3798450</v>
      </c>
      <c r="E16" s="55" t="s">
        <v>75</v>
      </c>
      <c r="F16" s="55">
        <v>-3798450</v>
      </c>
      <c r="G16" s="55">
        <v>-9619327.4399999995</v>
      </c>
      <c r="H16" s="55" t="s">
        <v>75</v>
      </c>
      <c r="I16" s="55" t="s">
        <v>75</v>
      </c>
      <c r="J16" s="55" t="s">
        <v>75</v>
      </c>
      <c r="K16" s="55" t="s">
        <v>75</v>
      </c>
      <c r="L16" s="55" t="s">
        <v>75</v>
      </c>
      <c r="M16" s="55" t="s">
        <v>75</v>
      </c>
      <c r="N16" s="55" t="s">
        <v>75</v>
      </c>
      <c r="O16" s="55" t="s">
        <v>75</v>
      </c>
      <c r="P16" s="55">
        <v>-13417777.439999999</v>
      </c>
      <c r="Q16" s="56" t="s">
        <v>75</v>
      </c>
      <c r="R16" s="42" t="s">
        <v>296</v>
      </c>
      <c r="S16" s="78" t="s">
        <v>295</v>
      </c>
      <c r="T16" s="67" t="s">
        <v>297</v>
      </c>
      <c r="U16" s="55">
        <v>-3477047.62</v>
      </c>
      <c r="V16" s="55" t="s">
        <v>75</v>
      </c>
      <c r="W16" s="55">
        <v>-3477047.62</v>
      </c>
      <c r="X16" s="55">
        <v>-9622263.1999999993</v>
      </c>
      <c r="Y16" s="55" t="s">
        <v>75</v>
      </c>
      <c r="Z16" s="55" t="s">
        <v>75</v>
      </c>
      <c r="AA16" s="55" t="s">
        <v>75</v>
      </c>
      <c r="AB16" s="55" t="s">
        <v>75</v>
      </c>
      <c r="AC16" s="55" t="s">
        <v>75</v>
      </c>
      <c r="AD16" s="55" t="s">
        <v>75</v>
      </c>
      <c r="AE16" s="55" t="s">
        <v>75</v>
      </c>
      <c r="AF16" s="55" t="s">
        <v>75</v>
      </c>
      <c r="AG16" s="55">
        <v>-13099310.82</v>
      </c>
      <c r="AH16" s="56" t="s">
        <v>75</v>
      </c>
      <c r="AI16" s="8"/>
    </row>
    <row r="17" spans="1:35" x14ac:dyDescent="0.25">
      <c r="A17" s="42" t="s">
        <v>298</v>
      </c>
      <c r="B17" s="78" t="s">
        <v>295</v>
      </c>
      <c r="C17" s="67" t="s">
        <v>299</v>
      </c>
      <c r="D17" s="55">
        <v>-3798450</v>
      </c>
      <c r="E17" s="55" t="s">
        <v>75</v>
      </c>
      <c r="F17" s="55">
        <v>-3798450</v>
      </c>
      <c r="G17" s="55">
        <v>-9619327.4399999995</v>
      </c>
      <c r="H17" s="55" t="s">
        <v>75</v>
      </c>
      <c r="I17" s="55" t="s">
        <v>75</v>
      </c>
      <c r="J17" s="55" t="s">
        <v>75</v>
      </c>
      <c r="K17" s="55" t="s">
        <v>75</v>
      </c>
      <c r="L17" s="55" t="s">
        <v>75</v>
      </c>
      <c r="M17" s="55" t="s">
        <v>75</v>
      </c>
      <c r="N17" s="55" t="s">
        <v>75</v>
      </c>
      <c r="O17" s="55" t="s">
        <v>75</v>
      </c>
      <c r="P17" s="55">
        <v>-13417777.439999999</v>
      </c>
      <c r="Q17" s="56" t="s">
        <v>75</v>
      </c>
      <c r="R17" s="42" t="s">
        <v>298</v>
      </c>
      <c r="S17" s="78" t="s">
        <v>295</v>
      </c>
      <c r="T17" s="67" t="s">
        <v>299</v>
      </c>
      <c r="U17" s="55">
        <v>-3477047.62</v>
      </c>
      <c r="V17" s="55" t="s">
        <v>75</v>
      </c>
      <c r="W17" s="55">
        <v>-3477047.62</v>
      </c>
      <c r="X17" s="55">
        <v>-9622263.1999999993</v>
      </c>
      <c r="Y17" s="55" t="s">
        <v>75</v>
      </c>
      <c r="Z17" s="55" t="s">
        <v>75</v>
      </c>
      <c r="AA17" s="55" t="s">
        <v>75</v>
      </c>
      <c r="AB17" s="55" t="s">
        <v>75</v>
      </c>
      <c r="AC17" s="55" t="s">
        <v>75</v>
      </c>
      <c r="AD17" s="55" t="s">
        <v>75</v>
      </c>
      <c r="AE17" s="55" t="s">
        <v>75</v>
      </c>
      <c r="AF17" s="55" t="s">
        <v>75</v>
      </c>
      <c r="AG17" s="55">
        <v>-13099310.82</v>
      </c>
      <c r="AH17" s="56" t="s">
        <v>75</v>
      </c>
      <c r="AI17" s="8"/>
    </row>
    <row r="18" spans="1:35" x14ac:dyDescent="0.25">
      <c r="A18" s="42" t="s">
        <v>300</v>
      </c>
      <c r="B18" s="78" t="s">
        <v>295</v>
      </c>
      <c r="C18" s="67" t="s">
        <v>301</v>
      </c>
      <c r="D18" s="55">
        <v>-3798450</v>
      </c>
      <c r="E18" s="55" t="s">
        <v>75</v>
      </c>
      <c r="F18" s="55">
        <v>-3798450</v>
      </c>
      <c r="G18" s="55">
        <v>-9619327.4399999995</v>
      </c>
      <c r="H18" s="55" t="s">
        <v>75</v>
      </c>
      <c r="I18" s="55" t="s">
        <v>75</v>
      </c>
      <c r="J18" s="55" t="s">
        <v>75</v>
      </c>
      <c r="K18" s="55" t="s">
        <v>75</v>
      </c>
      <c r="L18" s="55" t="s">
        <v>75</v>
      </c>
      <c r="M18" s="55" t="s">
        <v>75</v>
      </c>
      <c r="N18" s="55" t="s">
        <v>75</v>
      </c>
      <c r="O18" s="55" t="s">
        <v>75</v>
      </c>
      <c r="P18" s="55">
        <v>-13417777.439999999</v>
      </c>
      <c r="Q18" s="56" t="s">
        <v>75</v>
      </c>
      <c r="R18" s="42" t="s">
        <v>300</v>
      </c>
      <c r="S18" s="78" t="s">
        <v>295</v>
      </c>
      <c r="T18" s="67" t="s">
        <v>301</v>
      </c>
      <c r="U18" s="55">
        <v>-3477047.62</v>
      </c>
      <c r="V18" s="55" t="s">
        <v>75</v>
      </c>
      <c r="W18" s="55">
        <v>-3477047.62</v>
      </c>
      <c r="X18" s="55">
        <v>-9622263.1999999993</v>
      </c>
      <c r="Y18" s="55" t="s">
        <v>75</v>
      </c>
      <c r="Z18" s="55" t="s">
        <v>75</v>
      </c>
      <c r="AA18" s="55" t="s">
        <v>75</v>
      </c>
      <c r="AB18" s="55" t="s">
        <v>75</v>
      </c>
      <c r="AC18" s="55" t="s">
        <v>75</v>
      </c>
      <c r="AD18" s="55" t="s">
        <v>75</v>
      </c>
      <c r="AE18" s="55" t="s">
        <v>75</v>
      </c>
      <c r="AF18" s="55" t="s">
        <v>75</v>
      </c>
      <c r="AG18" s="55">
        <v>-13099310.82</v>
      </c>
      <c r="AH18" s="56" t="s">
        <v>75</v>
      </c>
      <c r="AI18" s="8"/>
    </row>
    <row r="19" spans="1:35" ht="23.25" x14ac:dyDescent="0.25">
      <c r="A19" s="42" t="s">
        <v>302</v>
      </c>
      <c r="B19" s="78" t="s">
        <v>295</v>
      </c>
      <c r="C19" s="67" t="s">
        <v>303</v>
      </c>
      <c r="D19" s="55">
        <v>-3798450</v>
      </c>
      <c r="E19" s="55" t="s">
        <v>75</v>
      </c>
      <c r="F19" s="55">
        <v>-3798450</v>
      </c>
      <c r="G19" s="55">
        <v>-9619327.4399999995</v>
      </c>
      <c r="H19" s="55" t="s">
        <v>75</v>
      </c>
      <c r="I19" s="55" t="s">
        <v>75</v>
      </c>
      <c r="J19" s="55" t="s">
        <v>75</v>
      </c>
      <c r="K19" s="55" t="s">
        <v>75</v>
      </c>
      <c r="L19" s="55" t="s">
        <v>75</v>
      </c>
      <c r="M19" s="55" t="s">
        <v>75</v>
      </c>
      <c r="N19" s="55" t="s">
        <v>75</v>
      </c>
      <c r="O19" s="55" t="s">
        <v>75</v>
      </c>
      <c r="P19" s="55">
        <v>-13417777.439999999</v>
      </c>
      <c r="Q19" s="56" t="s">
        <v>75</v>
      </c>
      <c r="R19" s="42" t="s">
        <v>302</v>
      </c>
      <c r="S19" s="78" t="s">
        <v>295</v>
      </c>
      <c r="T19" s="67" t="s">
        <v>303</v>
      </c>
      <c r="U19" s="55">
        <v>-3477047.62</v>
      </c>
      <c r="V19" s="55" t="s">
        <v>75</v>
      </c>
      <c r="W19" s="55">
        <v>-3477047.62</v>
      </c>
      <c r="X19" s="55">
        <v>-9622263.1999999993</v>
      </c>
      <c r="Y19" s="55" t="s">
        <v>75</v>
      </c>
      <c r="Z19" s="55" t="s">
        <v>75</v>
      </c>
      <c r="AA19" s="55" t="s">
        <v>75</v>
      </c>
      <c r="AB19" s="55" t="s">
        <v>75</v>
      </c>
      <c r="AC19" s="55" t="s">
        <v>75</v>
      </c>
      <c r="AD19" s="55" t="s">
        <v>75</v>
      </c>
      <c r="AE19" s="55" t="s">
        <v>75</v>
      </c>
      <c r="AF19" s="55" t="s">
        <v>75</v>
      </c>
      <c r="AG19" s="55">
        <v>-13099310.82</v>
      </c>
      <c r="AH19" s="56" t="s">
        <v>75</v>
      </c>
      <c r="AI19" s="8"/>
    </row>
    <row r="20" spans="1:35" ht="24.75" customHeight="1" x14ac:dyDescent="0.25">
      <c r="A20" s="73" t="s">
        <v>304</v>
      </c>
      <c r="B20" s="74" t="s">
        <v>305</v>
      </c>
      <c r="C20" s="67" t="s">
        <v>74</v>
      </c>
      <c r="D20" s="55">
        <v>14213314.470000001</v>
      </c>
      <c r="E20" s="55" t="s">
        <v>75</v>
      </c>
      <c r="F20" s="55">
        <v>14213314.470000001</v>
      </c>
      <c r="G20" s="55">
        <v>646932</v>
      </c>
      <c r="H20" s="55" t="s">
        <v>75</v>
      </c>
      <c r="I20" s="55" t="s">
        <v>75</v>
      </c>
      <c r="J20" s="55" t="s">
        <v>75</v>
      </c>
      <c r="K20" s="55" t="s">
        <v>75</v>
      </c>
      <c r="L20" s="55" t="s">
        <v>75</v>
      </c>
      <c r="M20" s="55" t="s">
        <v>75</v>
      </c>
      <c r="N20" s="55" t="s">
        <v>75</v>
      </c>
      <c r="O20" s="55" t="s">
        <v>75</v>
      </c>
      <c r="P20" s="55">
        <v>14860246.470000001</v>
      </c>
      <c r="Q20" s="56" t="s">
        <v>75</v>
      </c>
      <c r="R20" s="75" t="s">
        <v>304</v>
      </c>
      <c r="S20" s="74" t="s">
        <v>305</v>
      </c>
      <c r="T20" s="67" t="s">
        <v>74</v>
      </c>
      <c r="U20" s="55">
        <v>12189368.560000001</v>
      </c>
      <c r="V20" s="55" t="s">
        <v>75</v>
      </c>
      <c r="W20" s="55">
        <v>12189368.560000001</v>
      </c>
      <c r="X20" s="55">
        <v>646932</v>
      </c>
      <c r="Y20" s="55" t="s">
        <v>75</v>
      </c>
      <c r="Z20" s="55" t="s">
        <v>75</v>
      </c>
      <c r="AA20" s="55" t="s">
        <v>75</v>
      </c>
      <c r="AB20" s="55" t="s">
        <v>75</v>
      </c>
      <c r="AC20" s="55" t="s">
        <v>75</v>
      </c>
      <c r="AD20" s="55" t="s">
        <v>75</v>
      </c>
      <c r="AE20" s="55" t="s">
        <v>75</v>
      </c>
      <c r="AF20" s="55" t="s">
        <v>75</v>
      </c>
      <c r="AG20" s="55">
        <v>12836300.560000001</v>
      </c>
      <c r="AH20" s="56" t="s">
        <v>75</v>
      </c>
      <c r="AI20" s="8"/>
    </row>
    <row r="21" spans="1:35" x14ac:dyDescent="0.25">
      <c r="A21" s="42" t="s">
        <v>306</v>
      </c>
      <c r="B21" s="78" t="s">
        <v>305</v>
      </c>
      <c r="C21" s="67" t="s">
        <v>307</v>
      </c>
      <c r="D21" s="55">
        <v>14213314.470000001</v>
      </c>
      <c r="E21" s="55" t="s">
        <v>75</v>
      </c>
      <c r="F21" s="55">
        <v>14213314.470000001</v>
      </c>
      <c r="G21" s="55">
        <v>646932</v>
      </c>
      <c r="H21" s="55" t="s">
        <v>75</v>
      </c>
      <c r="I21" s="55" t="s">
        <v>75</v>
      </c>
      <c r="J21" s="55" t="s">
        <v>75</v>
      </c>
      <c r="K21" s="55" t="s">
        <v>75</v>
      </c>
      <c r="L21" s="55" t="s">
        <v>75</v>
      </c>
      <c r="M21" s="55" t="s">
        <v>75</v>
      </c>
      <c r="N21" s="55" t="s">
        <v>75</v>
      </c>
      <c r="O21" s="55" t="s">
        <v>75</v>
      </c>
      <c r="P21" s="55">
        <v>14860246.470000001</v>
      </c>
      <c r="Q21" s="56" t="s">
        <v>75</v>
      </c>
      <c r="R21" s="42" t="s">
        <v>306</v>
      </c>
      <c r="S21" s="78" t="s">
        <v>305</v>
      </c>
      <c r="T21" s="67" t="s">
        <v>307</v>
      </c>
      <c r="U21" s="55">
        <v>12189368.560000001</v>
      </c>
      <c r="V21" s="55" t="s">
        <v>75</v>
      </c>
      <c r="W21" s="55">
        <v>12189368.560000001</v>
      </c>
      <c r="X21" s="55">
        <v>646932</v>
      </c>
      <c r="Y21" s="55" t="s">
        <v>75</v>
      </c>
      <c r="Z21" s="55" t="s">
        <v>75</v>
      </c>
      <c r="AA21" s="55" t="s">
        <v>75</v>
      </c>
      <c r="AB21" s="55" t="s">
        <v>75</v>
      </c>
      <c r="AC21" s="55" t="s">
        <v>75</v>
      </c>
      <c r="AD21" s="55" t="s">
        <v>75</v>
      </c>
      <c r="AE21" s="55" t="s">
        <v>75</v>
      </c>
      <c r="AF21" s="55" t="s">
        <v>75</v>
      </c>
      <c r="AG21" s="55">
        <v>12836300.560000001</v>
      </c>
      <c r="AH21" s="56" t="s">
        <v>75</v>
      </c>
      <c r="AI21" s="8"/>
    </row>
    <row r="22" spans="1:35" x14ac:dyDescent="0.25">
      <c r="A22" s="42" t="s">
        <v>308</v>
      </c>
      <c r="B22" s="78" t="s">
        <v>305</v>
      </c>
      <c r="C22" s="67" t="s">
        <v>309</v>
      </c>
      <c r="D22" s="55">
        <v>14213314.470000001</v>
      </c>
      <c r="E22" s="55" t="s">
        <v>75</v>
      </c>
      <c r="F22" s="55">
        <v>14213314.470000001</v>
      </c>
      <c r="G22" s="55">
        <v>646932</v>
      </c>
      <c r="H22" s="55" t="s">
        <v>75</v>
      </c>
      <c r="I22" s="55" t="s">
        <v>75</v>
      </c>
      <c r="J22" s="55" t="s">
        <v>75</v>
      </c>
      <c r="K22" s="55" t="s">
        <v>75</v>
      </c>
      <c r="L22" s="55" t="s">
        <v>75</v>
      </c>
      <c r="M22" s="55" t="s">
        <v>75</v>
      </c>
      <c r="N22" s="55" t="s">
        <v>75</v>
      </c>
      <c r="O22" s="55" t="s">
        <v>75</v>
      </c>
      <c r="P22" s="55">
        <v>14860246.470000001</v>
      </c>
      <c r="Q22" s="56" t="s">
        <v>75</v>
      </c>
      <c r="R22" s="42" t="s">
        <v>308</v>
      </c>
      <c r="S22" s="78" t="s">
        <v>305</v>
      </c>
      <c r="T22" s="67" t="s">
        <v>309</v>
      </c>
      <c r="U22" s="55">
        <v>12189368.560000001</v>
      </c>
      <c r="V22" s="55" t="s">
        <v>75</v>
      </c>
      <c r="W22" s="55">
        <v>12189368.560000001</v>
      </c>
      <c r="X22" s="55">
        <v>646932</v>
      </c>
      <c r="Y22" s="55" t="s">
        <v>75</v>
      </c>
      <c r="Z22" s="55" t="s">
        <v>75</v>
      </c>
      <c r="AA22" s="55" t="s">
        <v>75</v>
      </c>
      <c r="AB22" s="55" t="s">
        <v>75</v>
      </c>
      <c r="AC22" s="55" t="s">
        <v>75</v>
      </c>
      <c r="AD22" s="55" t="s">
        <v>75</v>
      </c>
      <c r="AE22" s="55" t="s">
        <v>75</v>
      </c>
      <c r="AF22" s="55" t="s">
        <v>75</v>
      </c>
      <c r="AG22" s="55">
        <v>12836300.560000001</v>
      </c>
      <c r="AH22" s="56" t="s">
        <v>75</v>
      </c>
      <c r="AI22" s="8"/>
    </row>
    <row r="23" spans="1:35" x14ac:dyDescent="0.25">
      <c r="A23" s="42" t="s">
        <v>310</v>
      </c>
      <c r="B23" s="78" t="s">
        <v>305</v>
      </c>
      <c r="C23" s="67" t="s">
        <v>311</v>
      </c>
      <c r="D23" s="55">
        <v>14213314.470000001</v>
      </c>
      <c r="E23" s="55" t="s">
        <v>75</v>
      </c>
      <c r="F23" s="55">
        <v>14213314.470000001</v>
      </c>
      <c r="G23" s="55">
        <v>646932</v>
      </c>
      <c r="H23" s="55" t="s">
        <v>75</v>
      </c>
      <c r="I23" s="55" t="s">
        <v>75</v>
      </c>
      <c r="J23" s="55" t="s">
        <v>75</v>
      </c>
      <c r="K23" s="55" t="s">
        <v>75</v>
      </c>
      <c r="L23" s="55" t="s">
        <v>75</v>
      </c>
      <c r="M23" s="55" t="s">
        <v>75</v>
      </c>
      <c r="N23" s="55" t="s">
        <v>75</v>
      </c>
      <c r="O23" s="55" t="s">
        <v>75</v>
      </c>
      <c r="P23" s="55">
        <v>14860246.470000001</v>
      </c>
      <c r="Q23" s="56" t="s">
        <v>75</v>
      </c>
      <c r="R23" s="42" t="s">
        <v>310</v>
      </c>
      <c r="S23" s="78" t="s">
        <v>305</v>
      </c>
      <c r="T23" s="67" t="s">
        <v>311</v>
      </c>
      <c r="U23" s="55">
        <v>12189368.560000001</v>
      </c>
      <c r="V23" s="55" t="s">
        <v>75</v>
      </c>
      <c r="W23" s="55">
        <v>12189368.560000001</v>
      </c>
      <c r="X23" s="55">
        <v>646932</v>
      </c>
      <c r="Y23" s="55" t="s">
        <v>75</v>
      </c>
      <c r="Z23" s="55" t="s">
        <v>75</v>
      </c>
      <c r="AA23" s="55" t="s">
        <v>75</v>
      </c>
      <c r="AB23" s="55" t="s">
        <v>75</v>
      </c>
      <c r="AC23" s="55" t="s">
        <v>75</v>
      </c>
      <c r="AD23" s="55" t="s">
        <v>75</v>
      </c>
      <c r="AE23" s="55" t="s">
        <v>75</v>
      </c>
      <c r="AF23" s="55" t="s">
        <v>75</v>
      </c>
      <c r="AG23" s="55">
        <v>12836300.560000001</v>
      </c>
      <c r="AH23" s="56" t="s">
        <v>75</v>
      </c>
      <c r="AI23" s="8"/>
    </row>
    <row r="24" spans="1:35" ht="23.25" x14ac:dyDescent="0.25">
      <c r="A24" s="42" t="s">
        <v>312</v>
      </c>
      <c r="B24" s="78" t="s">
        <v>305</v>
      </c>
      <c r="C24" s="67" t="s">
        <v>313</v>
      </c>
      <c r="D24" s="55">
        <v>14213314.470000001</v>
      </c>
      <c r="E24" s="55" t="s">
        <v>75</v>
      </c>
      <c r="F24" s="55">
        <v>14213314.470000001</v>
      </c>
      <c r="G24" s="55">
        <v>646932</v>
      </c>
      <c r="H24" s="55" t="s">
        <v>75</v>
      </c>
      <c r="I24" s="55" t="s">
        <v>75</v>
      </c>
      <c r="J24" s="55" t="s">
        <v>75</v>
      </c>
      <c r="K24" s="55" t="s">
        <v>75</v>
      </c>
      <c r="L24" s="55" t="s">
        <v>75</v>
      </c>
      <c r="M24" s="55" t="s">
        <v>75</v>
      </c>
      <c r="N24" s="55" t="s">
        <v>75</v>
      </c>
      <c r="O24" s="55" t="s">
        <v>75</v>
      </c>
      <c r="P24" s="55">
        <v>14860246.470000001</v>
      </c>
      <c r="Q24" s="56" t="s">
        <v>75</v>
      </c>
      <c r="R24" s="42" t="s">
        <v>312</v>
      </c>
      <c r="S24" s="78" t="s">
        <v>305</v>
      </c>
      <c r="T24" s="67" t="s">
        <v>313</v>
      </c>
      <c r="U24" s="55">
        <v>12189368.560000001</v>
      </c>
      <c r="V24" s="55" t="s">
        <v>75</v>
      </c>
      <c r="W24" s="55">
        <v>12189368.560000001</v>
      </c>
      <c r="X24" s="55">
        <v>646932</v>
      </c>
      <c r="Y24" s="55" t="s">
        <v>75</v>
      </c>
      <c r="Z24" s="55" t="s">
        <v>75</v>
      </c>
      <c r="AA24" s="55" t="s">
        <v>75</v>
      </c>
      <c r="AB24" s="55" t="s">
        <v>75</v>
      </c>
      <c r="AC24" s="55" t="s">
        <v>75</v>
      </c>
      <c r="AD24" s="55" t="s">
        <v>75</v>
      </c>
      <c r="AE24" s="55" t="s">
        <v>75</v>
      </c>
      <c r="AF24" s="55" t="s">
        <v>75</v>
      </c>
      <c r="AG24" s="55">
        <v>12836300.560000001</v>
      </c>
      <c r="AH24" s="56" t="s">
        <v>75</v>
      </c>
      <c r="AI24" s="8"/>
    </row>
    <row r="25" spans="1:35" ht="12.95" customHeight="1" x14ac:dyDescent="0.25">
      <c r="A25" s="79"/>
      <c r="B25" s="63"/>
      <c r="C25" s="63"/>
      <c r="D25" s="47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47"/>
      <c r="S25" s="47"/>
      <c r="T25" s="47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8"/>
    </row>
    <row r="26" spans="1:35" ht="12.95" customHeight="1" x14ac:dyDescent="0.25">
      <c r="A26" s="18"/>
      <c r="B26" s="18"/>
      <c r="C26" s="1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18"/>
      <c r="R26" s="18"/>
      <c r="S26" s="1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6"/>
      <c r="AH26" s="8"/>
      <c r="AI26" s="8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145" zoomScaleNormal="145" zoomScaleSheetLayoutView="145" zoomScalePageLayoutView="14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8"/>
      <c r="B1" s="18"/>
      <c r="C1" s="18"/>
      <c r="D1" s="2" t="s">
        <v>314</v>
      </c>
      <c r="E1" s="18"/>
      <c r="F1" s="18"/>
      <c r="G1" s="18"/>
      <c r="H1" s="18"/>
      <c r="I1" s="18"/>
      <c r="J1" s="8"/>
      <c r="K1" s="6"/>
      <c r="L1" s="6"/>
      <c r="M1" s="6"/>
      <c r="N1" s="21" t="s">
        <v>315</v>
      </c>
      <c r="O1" s="6"/>
      <c r="P1" s="8"/>
    </row>
    <row r="2" spans="1:16" ht="19.899999999999999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80"/>
      <c r="L2" s="80"/>
      <c r="M2" s="80"/>
      <c r="N2" s="6"/>
      <c r="O2" s="6"/>
      <c r="P2" s="8"/>
    </row>
    <row r="3" spans="1:16" ht="36" customHeight="1" x14ac:dyDescent="0.25">
      <c r="A3" s="217" t="s">
        <v>316</v>
      </c>
      <c r="B3" s="209" t="s">
        <v>23</v>
      </c>
      <c r="C3" s="209" t="s">
        <v>20</v>
      </c>
      <c r="D3" s="211" t="s">
        <v>317</v>
      </c>
      <c r="E3" s="212"/>
      <c r="F3" s="212"/>
      <c r="G3" s="212"/>
      <c r="H3" s="212"/>
      <c r="I3" s="212"/>
      <c r="J3" s="212"/>
      <c r="K3" s="212"/>
      <c r="L3" s="212"/>
      <c r="M3" s="212"/>
      <c r="N3" s="213" t="s">
        <v>318</v>
      </c>
      <c r="O3" s="6"/>
      <c r="P3" s="8"/>
    </row>
    <row r="4" spans="1:16" ht="71.25" customHeight="1" x14ac:dyDescent="0.25">
      <c r="A4" s="218"/>
      <c r="B4" s="210"/>
      <c r="C4" s="210"/>
      <c r="D4" s="82" t="s">
        <v>29</v>
      </c>
      <c r="E4" s="81" t="s">
        <v>30</v>
      </c>
      <c r="F4" s="81" t="s">
        <v>31</v>
      </c>
      <c r="G4" s="81" t="s">
        <v>32</v>
      </c>
      <c r="H4" s="81" t="s">
        <v>33</v>
      </c>
      <c r="I4" s="81" t="s">
        <v>34</v>
      </c>
      <c r="J4" s="81" t="s">
        <v>35</v>
      </c>
      <c r="K4" s="81" t="s">
        <v>36</v>
      </c>
      <c r="L4" s="81" t="s">
        <v>37</v>
      </c>
      <c r="M4" s="82" t="s">
        <v>38</v>
      </c>
      <c r="N4" s="214"/>
      <c r="O4" s="6"/>
      <c r="P4" s="8"/>
    </row>
    <row r="5" spans="1:16" ht="30" customHeight="1" x14ac:dyDescent="0.25">
      <c r="A5" s="218"/>
      <c r="B5" s="25" t="s">
        <v>41</v>
      </c>
      <c r="C5" s="27" t="s">
        <v>42</v>
      </c>
      <c r="D5" s="27" t="s">
        <v>43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27" t="s">
        <v>51</v>
      </c>
      <c r="M5" s="27" t="s">
        <v>52</v>
      </c>
      <c r="N5" s="27" t="s">
        <v>53</v>
      </c>
      <c r="O5" s="6"/>
      <c r="P5" s="8"/>
    </row>
    <row r="6" spans="1:16" ht="12.95" customHeight="1" x14ac:dyDescent="0.25">
      <c r="A6" s="218"/>
      <c r="B6" s="83" t="s">
        <v>319</v>
      </c>
      <c r="C6" s="84" t="s">
        <v>320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646932</v>
      </c>
      <c r="K6" s="61">
        <v>0</v>
      </c>
      <c r="L6" s="61">
        <v>0</v>
      </c>
      <c r="M6" s="61">
        <v>0</v>
      </c>
      <c r="N6" s="62">
        <v>646932</v>
      </c>
      <c r="O6" s="85"/>
      <c r="P6" s="8"/>
    </row>
    <row r="7" spans="1:16" ht="50.1" customHeight="1" x14ac:dyDescent="0.25">
      <c r="A7" s="218"/>
      <c r="B7" s="86" t="s">
        <v>321</v>
      </c>
      <c r="C7" s="87" t="s">
        <v>322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2">
        <v>0</v>
      </c>
      <c r="O7" s="85"/>
      <c r="P7" s="8"/>
    </row>
    <row r="8" spans="1:16" ht="13.9" customHeight="1" x14ac:dyDescent="0.25">
      <c r="A8" s="218"/>
      <c r="B8" s="88" t="s">
        <v>323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91"/>
      <c r="N8" s="92"/>
      <c r="O8" s="85"/>
      <c r="P8" s="8"/>
    </row>
    <row r="9" spans="1:16" ht="21" customHeight="1" x14ac:dyDescent="0.25">
      <c r="A9" s="218"/>
      <c r="B9" s="93" t="s">
        <v>324</v>
      </c>
      <c r="C9" s="94" t="s">
        <v>325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6">
        <v>0</v>
      </c>
      <c r="O9" s="85"/>
      <c r="P9" s="8"/>
    </row>
    <row r="10" spans="1:16" ht="21" customHeight="1" x14ac:dyDescent="0.25">
      <c r="A10" s="218"/>
      <c r="B10" s="95" t="s">
        <v>326</v>
      </c>
      <c r="C10" s="96" t="s">
        <v>327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  <c r="O10" s="85"/>
      <c r="P10" s="8"/>
    </row>
    <row r="11" spans="1:16" ht="21" customHeight="1" x14ac:dyDescent="0.25">
      <c r="A11" s="218"/>
      <c r="B11" s="95" t="s">
        <v>328</v>
      </c>
      <c r="C11" s="96" t="s">
        <v>329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v>0</v>
      </c>
      <c r="O11" s="85"/>
      <c r="P11" s="8"/>
    </row>
    <row r="12" spans="1:16" ht="21" customHeight="1" x14ac:dyDescent="0.25">
      <c r="A12" s="218"/>
      <c r="B12" s="95" t="s">
        <v>330</v>
      </c>
      <c r="C12" s="96" t="s">
        <v>331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85"/>
      <c r="P12" s="8"/>
    </row>
    <row r="13" spans="1:16" ht="21" customHeight="1" x14ac:dyDescent="0.25">
      <c r="A13" s="218"/>
      <c r="B13" s="95" t="s">
        <v>332</v>
      </c>
      <c r="C13" s="96" t="s">
        <v>333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85"/>
      <c r="P13" s="8"/>
    </row>
    <row r="14" spans="1:16" ht="42.95" customHeight="1" x14ac:dyDescent="0.25">
      <c r="A14" s="218"/>
      <c r="B14" s="95" t="s">
        <v>334</v>
      </c>
      <c r="C14" s="96" t="s">
        <v>335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85"/>
      <c r="P14" s="8"/>
    </row>
    <row r="15" spans="1:16" ht="42.95" customHeight="1" x14ac:dyDescent="0.25">
      <c r="A15" s="218"/>
      <c r="B15" s="95" t="s">
        <v>336</v>
      </c>
      <c r="C15" s="96" t="s">
        <v>337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v>0</v>
      </c>
      <c r="O15" s="85"/>
      <c r="P15" s="8"/>
    </row>
    <row r="16" spans="1:16" ht="21" customHeight="1" x14ac:dyDescent="0.25">
      <c r="A16" s="218"/>
      <c r="B16" s="95" t="s">
        <v>338</v>
      </c>
      <c r="C16" s="96" t="s">
        <v>339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85"/>
      <c r="P16" s="8"/>
    </row>
    <row r="17" spans="1:16" ht="42.95" customHeight="1" x14ac:dyDescent="0.25">
      <c r="A17" s="218"/>
      <c r="B17" s="97" t="s">
        <v>340</v>
      </c>
      <c r="C17" s="96" t="s">
        <v>341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v>0</v>
      </c>
      <c r="O17" s="85"/>
      <c r="P17" s="8"/>
    </row>
    <row r="18" spans="1:16" ht="50.1" customHeight="1" x14ac:dyDescent="0.25">
      <c r="A18" s="218"/>
      <c r="B18" s="98" t="s">
        <v>342</v>
      </c>
      <c r="C18" s="87" t="s">
        <v>343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85"/>
      <c r="P18" s="8"/>
    </row>
    <row r="19" spans="1:16" ht="13.9" customHeight="1" x14ac:dyDescent="0.25">
      <c r="A19" s="218"/>
      <c r="B19" s="88" t="s">
        <v>323</v>
      </c>
      <c r="C19" s="89"/>
      <c r="D19" s="90"/>
      <c r="E19" s="90"/>
      <c r="F19" s="90"/>
      <c r="G19" s="90"/>
      <c r="H19" s="90"/>
      <c r="I19" s="90"/>
      <c r="J19" s="90"/>
      <c r="K19" s="90"/>
      <c r="L19" s="91"/>
      <c r="M19" s="91"/>
      <c r="N19" s="92"/>
      <c r="O19" s="85"/>
      <c r="P19" s="8"/>
    </row>
    <row r="20" spans="1:16" ht="21" customHeight="1" x14ac:dyDescent="0.25">
      <c r="A20" s="218"/>
      <c r="B20" s="93" t="s">
        <v>324</v>
      </c>
      <c r="C20" s="94" t="s">
        <v>344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  <c r="O20" s="85"/>
      <c r="P20" s="8"/>
    </row>
    <row r="21" spans="1:16" ht="21" customHeight="1" x14ac:dyDescent="0.25">
      <c r="A21" s="218"/>
      <c r="B21" s="95" t="s">
        <v>326</v>
      </c>
      <c r="C21" s="96" t="s">
        <v>345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85"/>
      <c r="P21" s="8"/>
    </row>
    <row r="22" spans="1:16" ht="21" customHeight="1" x14ac:dyDescent="0.25">
      <c r="A22" s="218"/>
      <c r="B22" s="95" t="s">
        <v>328</v>
      </c>
      <c r="C22" s="96" t="s">
        <v>346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85"/>
      <c r="P22" s="8"/>
    </row>
    <row r="23" spans="1:16" ht="21" customHeight="1" x14ac:dyDescent="0.25">
      <c r="A23" s="218"/>
      <c r="B23" s="95" t="s">
        <v>330</v>
      </c>
      <c r="C23" s="96" t="s">
        <v>347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85"/>
      <c r="P23" s="8"/>
    </row>
    <row r="24" spans="1:16" ht="21" customHeight="1" x14ac:dyDescent="0.25">
      <c r="A24" s="218"/>
      <c r="B24" s="95" t="s">
        <v>332</v>
      </c>
      <c r="C24" s="96" t="s">
        <v>348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85"/>
      <c r="P24" s="8"/>
    </row>
    <row r="25" spans="1:16" ht="42.95" customHeight="1" x14ac:dyDescent="0.25">
      <c r="A25" s="218"/>
      <c r="B25" s="95" t="s">
        <v>334</v>
      </c>
      <c r="C25" s="96" t="s">
        <v>349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85"/>
      <c r="P25" s="8"/>
    </row>
    <row r="26" spans="1:16" ht="42.95" customHeight="1" x14ac:dyDescent="0.25">
      <c r="A26" s="218"/>
      <c r="B26" s="95" t="s">
        <v>336</v>
      </c>
      <c r="C26" s="96" t="s">
        <v>350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2">
        <v>0</v>
      </c>
      <c r="O26" s="85"/>
      <c r="P26" s="8"/>
    </row>
    <row r="27" spans="1:16" ht="21" customHeight="1" x14ac:dyDescent="0.25">
      <c r="A27" s="218"/>
      <c r="B27" s="95" t="s">
        <v>338</v>
      </c>
      <c r="C27" s="96" t="s">
        <v>351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v>0</v>
      </c>
      <c r="O27" s="85"/>
      <c r="P27" s="8"/>
    </row>
    <row r="28" spans="1:16" ht="42.95" customHeight="1" x14ac:dyDescent="0.25">
      <c r="A28" s="218"/>
      <c r="B28" s="97" t="s">
        <v>340</v>
      </c>
      <c r="C28" s="99" t="s">
        <v>352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1">
        <v>0</v>
      </c>
      <c r="O28" s="85"/>
      <c r="P28" s="8"/>
    </row>
    <row r="29" spans="1:16" ht="16.7" customHeight="1" x14ac:dyDescent="0.25">
      <c r="A29" s="102"/>
      <c r="B29" s="103"/>
      <c r="C29" s="104"/>
      <c r="D29" s="105"/>
      <c r="E29" s="105"/>
      <c r="F29" s="105"/>
      <c r="G29" s="105"/>
      <c r="H29" s="105"/>
      <c r="I29" s="105"/>
      <c r="J29" s="105"/>
      <c r="K29" s="63"/>
      <c r="L29" s="63"/>
      <c r="M29" s="63"/>
      <c r="N29" s="8"/>
      <c r="O29" s="6"/>
      <c r="P29" s="8"/>
    </row>
    <row r="30" spans="1:16" ht="19.350000000000001" customHeight="1" x14ac:dyDescent="0.25">
      <c r="A30" s="106"/>
      <c r="B30" s="107"/>
      <c r="C30" s="108"/>
      <c r="D30" s="109"/>
      <c r="E30" s="109"/>
      <c r="F30" s="109"/>
      <c r="G30" s="109"/>
      <c r="H30" s="109"/>
      <c r="I30" s="109"/>
      <c r="J30" s="109"/>
      <c r="K30" s="6"/>
      <c r="L30" s="6"/>
      <c r="M30" s="6"/>
      <c r="N30" s="8"/>
      <c r="O30" s="6"/>
      <c r="P30" s="8"/>
    </row>
    <row r="31" spans="1:16" ht="37.35" customHeight="1" x14ac:dyDescent="0.25">
      <c r="A31" s="110"/>
      <c r="B31" s="111"/>
      <c r="C31" s="112"/>
      <c r="D31" s="113"/>
      <c r="E31" s="113"/>
      <c r="F31" s="113"/>
      <c r="G31" s="113"/>
      <c r="H31" s="113"/>
      <c r="I31" s="113"/>
      <c r="J31" s="113"/>
      <c r="K31" s="80"/>
      <c r="L31" s="80"/>
      <c r="M31" s="80"/>
      <c r="N31" s="8"/>
      <c r="O31" s="6"/>
      <c r="P31" s="8"/>
    </row>
    <row r="32" spans="1:16" ht="37.35" customHeight="1" x14ac:dyDescent="0.25">
      <c r="A32" s="217" t="s">
        <v>316</v>
      </c>
      <c r="B32" s="209" t="s">
        <v>23</v>
      </c>
      <c r="C32" s="209" t="s">
        <v>20</v>
      </c>
      <c r="D32" s="211" t="s">
        <v>317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3" t="s">
        <v>318</v>
      </c>
      <c r="O32" s="11"/>
      <c r="P32" s="8"/>
    </row>
    <row r="33" spans="1:16" ht="90" customHeight="1" x14ac:dyDescent="0.25">
      <c r="A33" s="218"/>
      <c r="B33" s="210"/>
      <c r="C33" s="210"/>
      <c r="D33" s="82" t="s">
        <v>29</v>
      </c>
      <c r="E33" s="81" t="s">
        <v>30</v>
      </c>
      <c r="F33" s="81" t="s">
        <v>31</v>
      </c>
      <c r="G33" s="81" t="s">
        <v>32</v>
      </c>
      <c r="H33" s="81" t="s">
        <v>33</v>
      </c>
      <c r="I33" s="81" t="s">
        <v>34</v>
      </c>
      <c r="J33" s="81" t="s">
        <v>35</v>
      </c>
      <c r="K33" s="81" t="s">
        <v>36</v>
      </c>
      <c r="L33" s="81" t="s">
        <v>37</v>
      </c>
      <c r="M33" s="82" t="s">
        <v>38</v>
      </c>
      <c r="N33" s="214"/>
      <c r="O33" s="11"/>
      <c r="P33" s="8"/>
    </row>
    <row r="34" spans="1:16" ht="37.35" customHeight="1" x14ac:dyDescent="0.25">
      <c r="A34" s="218"/>
      <c r="B34" s="25" t="s">
        <v>41</v>
      </c>
      <c r="C34" s="114" t="s">
        <v>42</v>
      </c>
      <c r="D34" s="114" t="s">
        <v>43</v>
      </c>
      <c r="E34" s="114" t="s">
        <v>44</v>
      </c>
      <c r="F34" s="114" t="s">
        <v>45</v>
      </c>
      <c r="G34" s="114" t="s">
        <v>46</v>
      </c>
      <c r="H34" s="114" t="s">
        <v>47</v>
      </c>
      <c r="I34" s="114" t="s">
        <v>48</v>
      </c>
      <c r="J34" s="114" t="s">
        <v>49</v>
      </c>
      <c r="K34" s="114" t="s">
        <v>50</v>
      </c>
      <c r="L34" s="114" t="s">
        <v>51</v>
      </c>
      <c r="M34" s="114" t="s">
        <v>52</v>
      </c>
      <c r="N34" s="114" t="s">
        <v>53</v>
      </c>
      <c r="O34" s="11"/>
      <c r="P34" s="8"/>
    </row>
    <row r="35" spans="1:16" ht="50.1" customHeight="1" x14ac:dyDescent="0.25">
      <c r="A35" s="218"/>
      <c r="B35" s="115" t="s">
        <v>353</v>
      </c>
      <c r="C35" s="116" t="s">
        <v>354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117">
        <v>0</v>
      </c>
      <c r="N35" s="62">
        <v>0</v>
      </c>
      <c r="O35" s="8"/>
      <c r="P35" s="8"/>
    </row>
    <row r="36" spans="1:16" ht="13.9" customHeight="1" x14ac:dyDescent="0.25">
      <c r="A36" s="218"/>
      <c r="B36" s="118" t="s">
        <v>323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119"/>
      <c r="N36" s="120"/>
      <c r="O36" s="8"/>
      <c r="P36" s="8"/>
    </row>
    <row r="37" spans="1:16" ht="21" customHeight="1" x14ac:dyDescent="0.25">
      <c r="A37" s="218"/>
      <c r="B37" s="121" t="s">
        <v>324</v>
      </c>
      <c r="C37" s="94" t="s">
        <v>355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122">
        <v>0</v>
      </c>
      <c r="N37" s="32">
        <v>0</v>
      </c>
      <c r="O37" s="8"/>
      <c r="P37" s="8"/>
    </row>
    <row r="38" spans="1:16" ht="21" customHeight="1" x14ac:dyDescent="0.25">
      <c r="A38" s="218"/>
      <c r="B38" s="123" t="s">
        <v>326</v>
      </c>
      <c r="C38" s="94" t="s">
        <v>356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4">
        <v>0</v>
      </c>
      <c r="N38" s="32">
        <v>0</v>
      </c>
      <c r="O38" s="8"/>
      <c r="P38" s="8"/>
    </row>
    <row r="39" spans="1:16" ht="21" customHeight="1" x14ac:dyDescent="0.25">
      <c r="A39" s="218"/>
      <c r="B39" s="123" t="s">
        <v>328</v>
      </c>
      <c r="C39" s="94" t="s">
        <v>357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4">
        <v>0</v>
      </c>
      <c r="N39" s="32">
        <v>0</v>
      </c>
      <c r="O39" s="8"/>
      <c r="P39" s="8"/>
    </row>
    <row r="40" spans="1:16" ht="21" customHeight="1" x14ac:dyDescent="0.25">
      <c r="A40" s="218"/>
      <c r="B40" s="123" t="s">
        <v>330</v>
      </c>
      <c r="C40" s="94" t="s">
        <v>358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4">
        <v>0</v>
      </c>
      <c r="N40" s="32">
        <v>0</v>
      </c>
      <c r="O40" s="8"/>
      <c r="P40" s="8"/>
    </row>
    <row r="41" spans="1:16" ht="21" customHeight="1" x14ac:dyDescent="0.25">
      <c r="A41" s="218"/>
      <c r="B41" s="123" t="s">
        <v>332</v>
      </c>
      <c r="C41" s="94" t="s">
        <v>359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4">
        <v>0</v>
      </c>
      <c r="N41" s="32">
        <v>0</v>
      </c>
      <c r="O41" s="8"/>
      <c r="P41" s="8"/>
    </row>
    <row r="42" spans="1:16" ht="42.95" customHeight="1" x14ac:dyDescent="0.25">
      <c r="A42" s="218"/>
      <c r="B42" s="123" t="s">
        <v>334</v>
      </c>
      <c r="C42" s="94" t="s">
        <v>360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4">
        <v>0</v>
      </c>
      <c r="N42" s="32">
        <v>0</v>
      </c>
      <c r="O42" s="8"/>
      <c r="P42" s="8"/>
    </row>
    <row r="43" spans="1:16" ht="42.95" customHeight="1" x14ac:dyDescent="0.25">
      <c r="A43" s="218"/>
      <c r="B43" s="123" t="s">
        <v>336</v>
      </c>
      <c r="C43" s="94" t="s">
        <v>361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4">
        <v>0</v>
      </c>
      <c r="N43" s="32">
        <v>0</v>
      </c>
      <c r="O43" s="8"/>
      <c r="P43" s="8"/>
    </row>
    <row r="44" spans="1:16" ht="21" customHeight="1" x14ac:dyDescent="0.25">
      <c r="A44" s="218"/>
      <c r="B44" s="123" t="s">
        <v>338</v>
      </c>
      <c r="C44" s="94" t="s">
        <v>362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4">
        <v>0</v>
      </c>
      <c r="N44" s="32">
        <v>0</v>
      </c>
      <c r="O44" s="8"/>
      <c r="P44" s="8"/>
    </row>
    <row r="45" spans="1:16" ht="42.95" customHeight="1" x14ac:dyDescent="0.25">
      <c r="A45" s="218"/>
      <c r="B45" s="124" t="s">
        <v>340</v>
      </c>
      <c r="C45" s="94" t="s">
        <v>363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4">
        <v>0</v>
      </c>
      <c r="N45" s="32">
        <v>0</v>
      </c>
      <c r="O45" s="8"/>
      <c r="P45" s="8"/>
    </row>
    <row r="46" spans="1:16" ht="50.1" customHeight="1" x14ac:dyDescent="0.25">
      <c r="A46" s="218"/>
      <c r="B46" s="115" t="s">
        <v>364</v>
      </c>
      <c r="C46" s="87" t="s">
        <v>365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4">
        <v>0</v>
      </c>
      <c r="N46" s="32">
        <v>0</v>
      </c>
      <c r="O46" s="8"/>
      <c r="P46" s="8"/>
    </row>
    <row r="47" spans="1:16" ht="13.9" customHeight="1" x14ac:dyDescent="0.25">
      <c r="A47" s="218"/>
      <c r="B47" s="118" t="s">
        <v>323</v>
      </c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119"/>
      <c r="N47" s="120"/>
      <c r="O47" s="8"/>
      <c r="P47" s="8"/>
    </row>
    <row r="48" spans="1:16" ht="21" customHeight="1" x14ac:dyDescent="0.25">
      <c r="A48" s="218"/>
      <c r="B48" s="121" t="s">
        <v>324</v>
      </c>
      <c r="C48" s="94" t="s">
        <v>366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122">
        <v>0</v>
      </c>
      <c r="N48" s="32">
        <v>0</v>
      </c>
      <c r="O48" s="8"/>
      <c r="P48" s="8"/>
    </row>
    <row r="49" spans="1:16" ht="21" customHeight="1" x14ac:dyDescent="0.25">
      <c r="A49" s="218"/>
      <c r="B49" s="123" t="s">
        <v>326</v>
      </c>
      <c r="C49" s="94" t="s">
        <v>367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4">
        <v>0</v>
      </c>
      <c r="N49" s="32">
        <v>0</v>
      </c>
      <c r="O49" s="8"/>
      <c r="P49" s="8"/>
    </row>
    <row r="50" spans="1:16" ht="21" customHeight="1" x14ac:dyDescent="0.25">
      <c r="A50" s="218"/>
      <c r="B50" s="123" t="s">
        <v>328</v>
      </c>
      <c r="C50" s="94" t="s">
        <v>368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4">
        <v>0</v>
      </c>
      <c r="N50" s="32">
        <v>0</v>
      </c>
      <c r="O50" s="8"/>
      <c r="P50" s="8"/>
    </row>
    <row r="51" spans="1:16" ht="21" customHeight="1" x14ac:dyDescent="0.25">
      <c r="A51" s="218"/>
      <c r="B51" s="123" t="s">
        <v>330</v>
      </c>
      <c r="C51" s="94" t="s">
        <v>369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4">
        <v>0</v>
      </c>
      <c r="N51" s="32">
        <v>0</v>
      </c>
      <c r="O51" s="8"/>
      <c r="P51" s="8"/>
    </row>
    <row r="52" spans="1:16" ht="21" customHeight="1" x14ac:dyDescent="0.25">
      <c r="A52" s="218"/>
      <c r="B52" s="123" t="s">
        <v>332</v>
      </c>
      <c r="C52" s="94" t="s">
        <v>370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4">
        <v>0</v>
      </c>
      <c r="N52" s="32">
        <v>0</v>
      </c>
      <c r="O52" s="8"/>
      <c r="P52" s="8"/>
    </row>
    <row r="53" spans="1:16" ht="42.95" customHeight="1" x14ac:dyDescent="0.25">
      <c r="A53" s="218"/>
      <c r="B53" s="123" t="s">
        <v>334</v>
      </c>
      <c r="C53" s="94" t="s">
        <v>371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4">
        <v>0</v>
      </c>
      <c r="N53" s="32">
        <v>0</v>
      </c>
      <c r="O53" s="8"/>
      <c r="P53" s="8"/>
    </row>
    <row r="54" spans="1:16" ht="42.95" customHeight="1" x14ac:dyDescent="0.25">
      <c r="A54" s="218"/>
      <c r="B54" s="123" t="s">
        <v>336</v>
      </c>
      <c r="C54" s="94" t="s">
        <v>372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4">
        <v>0</v>
      </c>
      <c r="N54" s="32">
        <v>0</v>
      </c>
      <c r="O54" s="8"/>
      <c r="P54" s="8"/>
    </row>
    <row r="55" spans="1:16" ht="21" customHeight="1" x14ac:dyDescent="0.25">
      <c r="A55" s="218"/>
      <c r="B55" s="123" t="s">
        <v>338</v>
      </c>
      <c r="C55" s="94" t="s">
        <v>373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4">
        <v>0</v>
      </c>
      <c r="N55" s="32">
        <v>0</v>
      </c>
      <c r="O55" s="8"/>
      <c r="P55" s="8"/>
    </row>
    <row r="56" spans="1:16" ht="42.95" customHeight="1" x14ac:dyDescent="0.25">
      <c r="A56" s="218"/>
      <c r="B56" s="124" t="s">
        <v>340</v>
      </c>
      <c r="C56" s="125" t="s">
        <v>374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26">
        <v>0</v>
      </c>
      <c r="N56" s="101">
        <v>0</v>
      </c>
      <c r="O56" s="8"/>
      <c r="P56" s="8"/>
    </row>
    <row r="57" spans="1:16" ht="21.2" customHeight="1" x14ac:dyDescent="0.25">
      <c r="A57" s="127"/>
      <c r="B57" s="103"/>
      <c r="C57" s="108"/>
      <c r="D57" s="128"/>
      <c r="E57" s="128"/>
      <c r="F57" s="128"/>
      <c r="G57" s="128"/>
      <c r="H57" s="128"/>
      <c r="I57" s="128"/>
      <c r="J57" s="128"/>
      <c r="K57" s="6"/>
      <c r="L57" s="6"/>
      <c r="M57" s="6"/>
      <c r="N57" s="8"/>
      <c r="O57" s="6"/>
      <c r="P57" s="8"/>
    </row>
    <row r="58" spans="1:16" ht="19.350000000000001" customHeight="1" x14ac:dyDescent="0.25">
      <c r="A58" s="106"/>
      <c r="B58" s="107"/>
      <c r="C58" s="108"/>
      <c r="D58" s="109"/>
      <c r="E58" s="109"/>
      <c r="F58" s="109"/>
      <c r="G58" s="109"/>
      <c r="H58" s="109"/>
      <c r="I58" s="109"/>
      <c r="J58" s="109"/>
      <c r="K58" s="6"/>
      <c r="L58" s="6"/>
      <c r="M58" s="6"/>
      <c r="N58" s="8"/>
      <c r="O58" s="6"/>
      <c r="P58" s="8"/>
    </row>
    <row r="59" spans="1:16" ht="32.65" customHeight="1" x14ac:dyDescent="0.25">
      <c r="A59" s="129"/>
      <c r="B59" s="111"/>
      <c r="C59" s="112"/>
      <c r="D59" s="113"/>
      <c r="E59" s="113"/>
      <c r="F59" s="113"/>
      <c r="G59" s="113"/>
      <c r="H59" s="113"/>
      <c r="I59" s="113"/>
      <c r="J59" s="113"/>
      <c r="K59" s="80"/>
      <c r="L59" s="80"/>
      <c r="M59" s="80"/>
      <c r="N59" s="8"/>
      <c r="O59" s="6"/>
      <c r="P59" s="8"/>
    </row>
    <row r="60" spans="1:16" ht="45" customHeight="1" x14ac:dyDescent="0.25">
      <c r="A60" s="207" t="s">
        <v>316</v>
      </c>
      <c r="B60" s="209" t="s">
        <v>23</v>
      </c>
      <c r="C60" s="209" t="s">
        <v>20</v>
      </c>
      <c r="D60" s="211" t="s">
        <v>317</v>
      </c>
      <c r="E60" s="212"/>
      <c r="F60" s="212"/>
      <c r="G60" s="212"/>
      <c r="H60" s="212"/>
      <c r="I60" s="212"/>
      <c r="J60" s="212"/>
      <c r="K60" s="212"/>
      <c r="L60" s="212"/>
      <c r="M60" s="212"/>
      <c r="N60" s="213" t="s">
        <v>318</v>
      </c>
      <c r="O60" s="11"/>
      <c r="P60" s="8"/>
    </row>
    <row r="61" spans="1:16" ht="90.95" customHeight="1" x14ac:dyDescent="0.25">
      <c r="A61" s="208"/>
      <c r="B61" s="210"/>
      <c r="C61" s="210"/>
      <c r="D61" s="82" t="s">
        <v>29</v>
      </c>
      <c r="E61" s="81" t="s">
        <v>30</v>
      </c>
      <c r="F61" s="81" t="s">
        <v>31</v>
      </c>
      <c r="G61" s="81" t="s">
        <v>32</v>
      </c>
      <c r="H61" s="81" t="s">
        <v>33</v>
      </c>
      <c r="I61" s="81" t="s">
        <v>34</v>
      </c>
      <c r="J61" s="81" t="s">
        <v>35</v>
      </c>
      <c r="K61" s="81" t="s">
        <v>36</v>
      </c>
      <c r="L61" s="81" t="s">
        <v>37</v>
      </c>
      <c r="M61" s="82" t="s">
        <v>38</v>
      </c>
      <c r="N61" s="214"/>
      <c r="O61" s="11"/>
      <c r="P61" s="8"/>
    </row>
    <row r="62" spans="1:16" ht="45" customHeight="1" x14ac:dyDescent="0.25">
      <c r="A62" s="208"/>
      <c r="B62" s="25" t="s">
        <v>41</v>
      </c>
      <c r="C62" s="114" t="s">
        <v>42</v>
      </c>
      <c r="D62" s="114" t="s">
        <v>43</v>
      </c>
      <c r="E62" s="114" t="s">
        <v>44</v>
      </c>
      <c r="F62" s="114" t="s">
        <v>45</v>
      </c>
      <c r="G62" s="114" t="s">
        <v>46</v>
      </c>
      <c r="H62" s="114" t="s">
        <v>47</v>
      </c>
      <c r="I62" s="114" t="s">
        <v>48</v>
      </c>
      <c r="J62" s="114" t="s">
        <v>49</v>
      </c>
      <c r="K62" s="114" t="s">
        <v>50</v>
      </c>
      <c r="L62" s="114" t="s">
        <v>51</v>
      </c>
      <c r="M62" s="114" t="s">
        <v>52</v>
      </c>
      <c r="N62" s="114" t="s">
        <v>53</v>
      </c>
      <c r="O62" s="11"/>
      <c r="P62" s="8"/>
    </row>
    <row r="63" spans="1:16" ht="50.1" customHeight="1" x14ac:dyDescent="0.25">
      <c r="A63" s="208"/>
      <c r="B63" s="115" t="s">
        <v>375</v>
      </c>
      <c r="C63" s="116" t="s">
        <v>376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2">
        <v>0</v>
      </c>
      <c r="N63" s="62">
        <v>0</v>
      </c>
      <c r="O63" s="85"/>
      <c r="P63" s="8"/>
    </row>
    <row r="64" spans="1:16" ht="13.9" customHeight="1" x14ac:dyDescent="0.25">
      <c r="A64" s="208"/>
      <c r="B64" s="118" t="s">
        <v>323</v>
      </c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130"/>
      <c r="N64" s="130"/>
      <c r="O64" s="85"/>
      <c r="P64" s="8"/>
    </row>
    <row r="65" spans="1:16" ht="21" customHeight="1" x14ac:dyDescent="0.25">
      <c r="A65" s="208"/>
      <c r="B65" s="121" t="s">
        <v>324</v>
      </c>
      <c r="C65" s="94" t="s">
        <v>377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56">
        <v>0</v>
      </c>
      <c r="O65" s="85"/>
      <c r="P65" s="8"/>
    </row>
    <row r="66" spans="1:16" ht="21" customHeight="1" x14ac:dyDescent="0.25">
      <c r="A66" s="208"/>
      <c r="B66" s="123" t="s">
        <v>326</v>
      </c>
      <c r="C66" s="94" t="s">
        <v>378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85"/>
      <c r="P66" s="8"/>
    </row>
    <row r="67" spans="1:16" ht="21" customHeight="1" x14ac:dyDescent="0.25">
      <c r="A67" s="208"/>
      <c r="B67" s="123" t="s">
        <v>328</v>
      </c>
      <c r="C67" s="94" t="s">
        <v>379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32">
        <v>0</v>
      </c>
      <c r="O67" s="85"/>
      <c r="P67" s="8"/>
    </row>
    <row r="68" spans="1:16" ht="21" customHeight="1" x14ac:dyDescent="0.25">
      <c r="A68" s="208"/>
      <c r="B68" s="123" t="s">
        <v>330</v>
      </c>
      <c r="C68" s="94" t="s">
        <v>380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0</v>
      </c>
      <c r="O68" s="85"/>
      <c r="P68" s="8"/>
    </row>
    <row r="69" spans="1:16" ht="21" customHeight="1" x14ac:dyDescent="0.25">
      <c r="A69" s="208"/>
      <c r="B69" s="123" t="s">
        <v>332</v>
      </c>
      <c r="C69" s="94" t="s">
        <v>381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2">
        <v>0</v>
      </c>
      <c r="O69" s="85"/>
      <c r="P69" s="8"/>
    </row>
    <row r="70" spans="1:16" ht="42.95" customHeight="1" x14ac:dyDescent="0.25">
      <c r="A70" s="208"/>
      <c r="B70" s="123" t="s">
        <v>334</v>
      </c>
      <c r="C70" s="94" t="s">
        <v>382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2">
        <v>0</v>
      </c>
      <c r="O70" s="85"/>
      <c r="P70" s="8"/>
    </row>
    <row r="71" spans="1:16" ht="42.95" customHeight="1" x14ac:dyDescent="0.25">
      <c r="A71" s="208"/>
      <c r="B71" s="123" t="s">
        <v>336</v>
      </c>
      <c r="C71" s="94" t="s">
        <v>383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32">
        <v>0</v>
      </c>
      <c r="O71" s="85"/>
      <c r="P71" s="8"/>
    </row>
    <row r="72" spans="1:16" ht="21" customHeight="1" x14ac:dyDescent="0.25">
      <c r="A72" s="208"/>
      <c r="B72" s="123" t="s">
        <v>338</v>
      </c>
      <c r="C72" s="94" t="s">
        <v>384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32">
        <v>0</v>
      </c>
      <c r="O72" s="85"/>
      <c r="P72" s="8"/>
    </row>
    <row r="73" spans="1:16" ht="42.95" customHeight="1" x14ac:dyDescent="0.25">
      <c r="A73" s="208"/>
      <c r="B73" s="124" t="s">
        <v>340</v>
      </c>
      <c r="C73" s="131" t="s">
        <v>385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2">
        <v>0</v>
      </c>
      <c r="N73" s="92">
        <v>0</v>
      </c>
      <c r="O73" s="85"/>
      <c r="P73" s="8"/>
    </row>
    <row r="74" spans="1:16" ht="50.1" customHeight="1" x14ac:dyDescent="0.25">
      <c r="A74" s="208"/>
      <c r="B74" s="115" t="s">
        <v>386</v>
      </c>
      <c r="C74" s="87" t="s">
        <v>387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32">
        <v>0</v>
      </c>
      <c r="O74" s="85"/>
      <c r="P74" s="8"/>
    </row>
    <row r="75" spans="1:16" ht="13.9" customHeight="1" x14ac:dyDescent="0.25">
      <c r="A75" s="208"/>
      <c r="B75" s="118" t="s">
        <v>323</v>
      </c>
      <c r="C75" s="131"/>
      <c r="D75" s="132"/>
      <c r="E75" s="132"/>
      <c r="F75" s="132"/>
      <c r="G75" s="132"/>
      <c r="H75" s="132"/>
      <c r="I75" s="132"/>
      <c r="J75" s="132"/>
      <c r="K75" s="132"/>
      <c r="L75" s="132"/>
      <c r="M75" s="133"/>
      <c r="N75" s="133"/>
      <c r="O75" s="85"/>
      <c r="P75" s="8"/>
    </row>
    <row r="76" spans="1:16" ht="21" customHeight="1" x14ac:dyDescent="0.25">
      <c r="A76" s="208"/>
      <c r="B76" s="121" t="s">
        <v>324</v>
      </c>
      <c r="C76" s="94" t="s">
        <v>388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56">
        <v>0</v>
      </c>
      <c r="O76" s="85"/>
      <c r="P76" s="8"/>
    </row>
    <row r="77" spans="1:16" ht="21" customHeight="1" x14ac:dyDescent="0.25">
      <c r="A77" s="208"/>
      <c r="B77" s="123" t="s">
        <v>326</v>
      </c>
      <c r="C77" s="96" t="s">
        <v>389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85"/>
      <c r="P77" s="8"/>
    </row>
    <row r="78" spans="1:16" ht="21" customHeight="1" x14ac:dyDescent="0.25">
      <c r="A78" s="208"/>
      <c r="B78" s="123" t="s">
        <v>328</v>
      </c>
      <c r="C78" s="96" t="s">
        <v>390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32">
        <v>0</v>
      </c>
      <c r="O78" s="85"/>
      <c r="P78" s="8"/>
    </row>
    <row r="79" spans="1:16" ht="21" customHeight="1" x14ac:dyDescent="0.25">
      <c r="A79" s="208"/>
      <c r="B79" s="123" t="s">
        <v>330</v>
      </c>
      <c r="C79" s="96" t="s">
        <v>391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32">
        <v>0</v>
      </c>
      <c r="O79" s="85"/>
      <c r="P79" s="8"/>
    </row>
    <row r="80" spans="1:16" ht="21" customHeight="1" x14ac:dyDescent="0.25">
      <c r="A80" s="208"/>
      <c r="B80" s="123" t="s">
        <v>332</v>
      </c>
      <c r="C80" s="96" t="s">
        <v>392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85"/>
      <c r="P80" s="8"/>
    </row>
    <row r="81" spans="1:16" ht="42.95" customHeight="1" x14ac:dyDescent="0.25">
      <c r="A81" s="208"/>
      <c r="B81" s="123" t="s">
        <v>334</v>
      </c>
      <c r="C81" s="96" t="s">
        <v>393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85"/>
      <c r="P81" s="8"/>
    </row>
    <row r="82" spans="1:16" ht="42.95" customHeight="1" x14ac:dyDescent="0.25">
      <c r="A82" s="208"/>
      <c r="B82" s="123" t="s">
        <v>336</v>
      </c>
      <c r="C82" s="96" t="s">
        <v>394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32">
        <v>0</v>
      </c>
      <c r="O82" s="85"/>
      <c r="P82" s="8"/>
    </row>
    <row r="83" spans="1:16" ht="21" customHeight="1" x14ac:dyDescent="0.25">
      <c r="A83" s="208"/>
      <c r="B83" s="123" t="s">
        <v>338</v>
      </c>
      <c r="C83" s="96" t="s">
        <v>395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32">
        <v>0</v>
      </c>
      <c r="O83" s="85"/>
      <c r="P83" s="8"/>
    </row>
    <row r="84" spans="1:16" ht="42.95" customHeight="1" x14ac:dyDescent="0.25">
      <c r="A84" s="208"/>
      <c r="B84" s="124" t="s">
        <v>340</v>
      </c>
      <c r="C84" s="99" t="s">
        <v>396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1">
        <v>0</v>
      </c>
      <c r="N84" s="101">
        <v>0</v>
      </c>
      <c r="O84" s="85"/>
      <c r="P84" s="8"/>
    </row>
    <row r="85" spans="1:16" ht="12.95" customHeight="1" x14ac:dyDescent="0.25">
      <c r="A85" s="79"/>
      <c r="B85" s="79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5" customHeight="1" x14ac:dyDescent="0.25">
      <c r="A86" s="10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5" customHeight="1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"/>
      <c r="O87" s="6"/>
      <c r="P87" s="8"/>
    </row>
    <row r="88" spans="1:16" ht="34.35" customHeight="1" x14ac:dyDescent="0.25">
      <c r="A88" s="215" t="s">
        <v>316</v>
      </c>
      <c r="B88" s="209" t="s">
        <v>23</v>
      </c>
      <c r="C88" s="209" t="s">
        <v>20</v>
      </c>
      <c r="D88" s="211" t="s">
        <v>317</v>
      </c>
      <c r="E88" s="212"/>
      <c r="F88" s="212"/>
      <c r="G88" s="212"/>
      <c r="H88" s="212"/>
      <c r="I88" s="212"/>
      <c r="J88" s="212"/>
      <c r="K88" s="212"/>
      <c r="L88" s="212"/>
      <c r="M88" s="212"/>
      <c r="N88" s="213" t="s">
        <v>318</v>
      </c>
      <c r="O88" s="11"/>
      <c r="P88" s="8"/>
    </row>
    <row r="89" spans="1:16" ht="88.35" customHeight="1" x14ac:dyDescent="0.25">
      <c r="A89" s="216"/>
      <c r="B89" s="210"/>
      <c r="C89" s="210"/>
      <c r="D89" s="82" t="s">
        <v>29</v>
      </c>
      <c r="E89" s="81" t="s">
        <v>30</v>
      </c>
      <c r="F89" s="81" t="s">
        <v>31</v>
      </c>
      <c r="G89" s="81" t="s">
        <v>32</v>
      </c>
      <c r="H89" s="81" t="s">
        <v>33</v>
      </c>
      <c r="I89" s="81" t="s">
        <v>34</v>
      </c>
      <c r="J89" s="81" t="s">
        <v>35</v>
      </c>
      <c r="K89" s="81" t="s">
        <v>36</v>
      </c>
      <c r="L89" s="81" t="s">
        <v>37</v>
      </c>
      <c r="M89" s="82" t="s">
        <v>38</v>
      </c>
      <c r="N89" s="214"/>
      <c r="O89" s="11"/>
      <c r="P89" s="8"/>
    </row>
    <row r="90" spans="1:16" ht="12.95" customHeight="1" x14ac:dyDescent="0.25">
      <c r="A90" s="216"/>
      <c r="B90" s="25" t="s">
        <v>41</v>
      </c>
      <c r="C90" s="114" t="s">
        <v>42</v>
      </c>
      <c r="D90" s="114" t="s">
        <v>43</v>
      </c>
      <c r="E90" s="114" t="s">
        <v>44</v>
      </c>
      <c r="F90" s="114" t="s">
        <v>45</v>
      </c>
      <c r="G90" s="114" t="s">
        <v>46</v>
      </c>
      <c r="H90" s="114" t="s">
        <v>47</v>
      </c>
      <c r="I90" s="114" t="s">
        <v>48</v>
      </c>
      <c r="J90" s="114" t="s">
        <v>49</v>
      </c>
      <c r="K90" s="114" t="s">
        <v>50</v>
      </c>
      <c r="L90" s="114" t="s">
        <v>51</v>
      </c>
      <c r="M90" s="114" t="s">
        <v>52</v>
      </c>
      <c r="N90" s="8"/>
      <c r="O90" s="11"/>
      <c r="P90" s="8"/>
    </row>
    <row r="91" spans="1:16" ht="50.1" customHeight="1" x14ac:dyDescent="0.25">
      <c r="A91" s="216"/>
      <c r="B91" s="134" t="s">
        <v>397</v>
      </c>
      <c r="C91" s="116" t="s">
        <v>398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2">
        <v>0</v>
      </c>
      <c r="N91" s="62">
        <v>0</v>
      </c>
      <c r="O91" s="85"/>
      <c r="P91" s="8"/>
    </row>
    <row r="92" spans="1:16" ht="12.95" customHeight="1" x14ac:dyDescent="0.25">
      <c r="A92" s="216"/>
      <c r="B92" s="118" t="s">
        <v>323</v>
      </c>
      <c r="C92" s="89"/>
      <c r="D92" s="90"/>
      <c r="E92" s="90"/>
      <c r="F92" s="90"/>
      <c r="G92" s="90"/>
      <c r="H92" s="90"/>
      <c r="I92" s="90"/>
      <c r="J92" s="90"/>
      <c r="K92" s="90"/>
      <c r="L92" s="90"/>
      <c r="M92" s="130"/>
      <c r="N92" s="130"/>
      <c r="O92" s="85"/>
      <c r="P92" s="8"/>
    </row>
    <row r="93" spans="1:16" ht="21" customHeight="1" x14ac:dyDescent="0.25">
      <c r="A93" s="216"/>
      <c r="B93" s="121" t="s">
        <v>324</v>
      </c>
      <c r="C93" s="94" t="s">
        <v>399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56">
        <v>0</v>
      </c>
      <c r="O93" s="85"/>
      <c r="P93" s="8"/>
    </row>
    <row r="94" spans="1:16" ht="21" customHeight="1" x14ac:dyDescent="0.25">
      <c r="A94" s="216"/>
      <c r="B94" s="123" t="s">
        <v>326</v>
      </c>
      <c r="C94" s="96" t="s">
        <v>400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32">
        <v>0</v>
      </c>
      <c r="O94" s="85"/>
      <c r="P94" s="8"/>
    </row>
    <row r="95" spans="1:16" ht="21" customHeight="1" x14ac:dyDescent="0.25">
      <c r="A95" s="216"/>
      <c r="B95" s="123" t="s">
        <v>328</v>
      </c>
      <c r="C95" s="96" t="s">
        <v>401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32">
        <v>0</v>
      </c>
      <c r="O95" s="85"/>
      <c r="P95" s="8"/>
    </row>
    <row r="96" spans="1:16" ht="21" customHeight="1" x14ac:dyDescent="0.25">
      <c r="A96" s="216"/>
      <c r="B96" s="123" t="s">
        <v>330</v>
      </c>
      <c r="C96" s="96" t="s">
        <v>402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32">
        <v>0</v>
      </c>
      <c r="O96" s="85"/>
      <c r="P96" s="8"/>
    </row>
    <row r="97" spans="1:16" ht="21" customHeight="1" x14ac:dyDescent="0.25">
      <c r="A97" s="216"/>
      <c r="B97" s="123" t="s">
        <v>332</v>
      </c>
      <c r="C97" s="96" t="s">
        <v>403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32">
        <v>0</v>
      </c>
      <c r="O97" s="85"/>
      <c r="P97" s="8"/>
    </row>
    <row r="98" spans="1:16" ht="42.95" customHeight="1" x14ac:dyDescent="0.25">
      <c r="A98" s="216"/>
      <c r="B98" s="123" t="s">
        <v>334</v>
      </c>
      <c r="C98" s="96" t="s">
        <v>404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32">
        <v>0</v>
      </c>
      <c r="O98" s="85"/>
      <c r="P98" s="8"/>
    </row>
    <row r="99" spans="1:16" ht="42.95" customHeight="1" x14ac:dyDescent="0.25">
      <c r="A99" s="216"/>
      <c r="B99" s="123" t="s">
        <v>336</v>
      </c>
      <c r="C99" s="96" t="s">
        <v>405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32">
        <v>0</v>
      </c>
      <c r="O99" s="85"/>
      <c r="P99" s="8"/>
    </row>
    <row r="100" spans="1:16" ht="21" customHeight="1" x14ac:dyDescent="0.25">
      <c r="A100" s="216"/>
      <c r="B100" s="123" t="s">
        <v>338</v>
      </c>
      <c r="C100" s="89" t="s">
        <v>406</v>
      </c>
      <c r="D100" s="91">
        <v>0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2">
        <v>0</v>
      </c>
      <c r="N100" s="92">
        <v>0</v>
      </c>
      <c r="O100" s="85"/>
      <c r="P100" s="8"/>
    </row>
    <row r="101" spans="1:16" ht="42.95" customHeight="1" x14ac:dyDescent="0.25">
      <c r="A101" s="216"/>
      <c r="B101" s="124" t="s">
        <v>340</v>
      </c>
      <c r="C101" s="96" t="s">
        <v>407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32">
        <v>0</v>
      </c>
      <c r="O101" s="85"/>
      <c r="P101" s="8"/>
    </row>
    <row r="102" spans="1:16" ht="50.1" customHeight="1" x14ac:dyDescent="0.25">
      <c r="A102" s="216"/>
      <c r="B102" s="115" t="s">
        <v>408</v>
      </c>
      <c r="C102" s="135">
        <v>970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6">
        <v>0</v>
      </c>
      <c r="N102" s="56">
        <v>0</v>
      </c>
      <c r="O102" s="85"/>
      <c r="P102" s="8"/>
    </row>
    <row r="103" spans="1:16" ht="12.95" customHeight="1" x14ac:dyDescent="0.25">
      <c r="A103" s="216"/>
      <c r="B103" s="118" t="s">
        <v>323</v>
      </c>
      <c r="C103" s="136"/>
      <c r="D103" s="90"/>
      <c r="E103" s="90"/>
      <c r="F103" s="90"/>
      <c r="G103" s="90"/>
      <c r="H103" s="90"/>
      <c r="I103" s="90"/>
      <c r="J103" s="90"/>
      <c r="K103" s="90"/>
      <c r="L103" s="90"/>
      <c r="M103" s="130"/>
      <c r="N103" s="130"/>
      <c r="O103" s="85"/>
      <c r="P103" s="8"/>
    </row>
    <row r="104" spans="1:16" ht="21" customHeight="1" x14ac:dyDescent="0.25">
      <c r="A104" s="216"/>
      <c r="B104" s="121" t="s">
        <v>324</v>
      </c>
      <c r="C104" s="137">
        <v>971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56">
        <v>0</v>
      </c>
      <c r="O104" s="85"/>
      <c r="P104" s="8"/>
    </row>
    <row r="105" spans="1:16" ht="21" customHeight="1" x14ac:dyDescent="0.25">
      <c r="A105" s="216"/>
      <c r="B105" s="123" t="s">
        <v>326</v>
      </c>
      <c r="C105" s="138">
        <v>972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32">
        <v>0</v>
      </c>
      <c r="O105" s="85"/>
      <c r="P105" s="8"/>
    </row>
    <row r="106" spans="1:16" ht="21" customHeight="1" x14ac:dyDescent="0.25">
      <c r="A106" s="216"/>
      <c r="B106" s="123" t="s">
        <v>328</v>
      </c>
      <c r="C106" s="138">
        <v>973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32">
        <v>0</v>
      </c>
      <c r="O106" s="85"/>
      <c r="P106" s="8"/>
    </row>
    <row r="107" spans="1:16" ht="21" customHeight="1" x14ac:dyDescent="0.25">
      <c r="A107" s="216"/>
      <c r="B107" s="123" t="s">
        <v>330</v>
      </c>
      <c r="C107" s="138">
        <v>974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32">
        <v>0</v>
      </c>
      <c r="O107" s="85"/>
      <c r="P107" s="8"/>
    </row>
    <row r="108" spans="1:16" ht="21" customHeight="1" x14ac:dyDescent="0.25">
      <c r="A108" s="216"/>
      <c r="B108" s="123" t="s">
        <v>332</v>
      </c>
      <c r="C108" s="138">
        <v>975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32">
        <v>0</v>
      </c>
      <c r="O108" s="85"/>
      <c r="P108" s="8"/>
    </row>
    <row r="109" spans="1:16" ht="42.95" customHeight="1" x14ac:dyDescent="0.25">
      <c r="A109" s="216"/>
      <c r="B109" s="123" t="s">
        <v>334</v>
      </c>
      <c r="C109" s="138">
        <v>976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32">
        <v>0</v>
      </c>
      <c r="O109" s="85"/>
      <c r="P109" s="8"/>
    </row>
    <row r="110" spans="1:16" ht="42.95" customHeight="1" x14ac:dyDescent="0.25">
      <c r="A110" s="216"/>
      <c r="B110" s="123" t="s">
        <v>336</v>
      </c>
      <c r="C110" s="138">
        <v>977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32">
        <v>0</v>
      </c>
      <c r="O110" s="85"/>
      <c r="P110" s="8"/>
    </row>
    <row r="111" spans="1:16" ht="21" customHeight="1" x14ac:dyDescent="0.25">
      <c r="A111" s="216"/>
      <c r="B111" s="123" t="s">
        <v>338</v>
      </c>
      <c r="C111" s="138">
        <v>978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2">
        <v>0</v>
      </c>
      <c r="O111" s="85"/>
      <c r="P111" s="8"/>
    </row>
    <row r="112" spans="1:16" ht="42.95" customHeight="1" x14ac:dyDescent="0.25">
      <c r="A112" s="216"/>
      <c r="B112" s="124" t="s">
        <v>340</v>
      </c>
      <c r="C112" s="139">
        <v>979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1">
        <v>0</v>
      </c>
      <c r="N112" s="101">
        <v>0</v>
      </c>
      <c r="O112" s="85"/>
      <c r="P112" s="8"/>
    </row>
    <row r="113" spans="1:16" ht="12.95" customHeight="1" x14ac:dyDescent="0.25">
      <c r="A113" s="79"/>
      <c r="B113" s="79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5" customHeight="1" x14ac:dyDescent="0.25">
      <c r="A114" s="106"/>
      <c r="B114" s="79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5" customHeight="1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"/>
      <c r="O115" s="6"/>
      <c r="P115" s="8"/>
    </row>
    <row r="116" spans="1:16" ht="33.6" customHeight="1" x14ac:dyDescent="0.25">
      <c r="A116" s="207" t="s">
        <v>316</v>
      </c>
      <c r="B116" s="209" t="s">
        <v>23</v>
      </c>
      <c r="C116" s="209" t="s">
        <v>20</v>
      </c>
      <c r="D116" s="211" t="s">
        <v>317</v>
      </c>
      <c r="E116" s="212"/>
      <c r="F116" s="212"/>
      <c r="G116" s="212"/>
      <c r="H116" s="212"/>
      <c r="I116" s="212"/>
      <c r="J116" s="212"/>
      <c r="K116" s="212"/>
      <c r="L116" s="212"/>
      <c r="M116" s="212"/>
      <c r="N116" s="213" t="s">
        <v>318</v>
      </c>
      <c r="O116" s="11"/>
      <c r="P116" s="8"/>
    </row>
    <row r="117" spans="1:16" ht="85.7" customHeight="1" x14ac:dyDescent="0.25">
      <c r="A117" s="208"/>
      <c r="B117" s="210"/>
      <c r="C117" s="210"/>
      <c r="D117" s="82" t="s">
        <v>29</v>
      </c>
      <c r="E117" s="81" t="s">
        <v>30</v>
      </c>
      <c r="F117" s="81" t="s">
        <v>31</v>
      </c>
      <c r="G117" s="81" t="s">
        <v>32</v>
      </c>
      <c r="H117" s="81" t="s">
        <v>33</v>
      </c>
      <c r="I117" s="81" t="s">
        <v>34</v>
      </c>
      <c r="J117" s="81" t="s">
        <v>35</v>
      </c>
      <c r="K117" s="81" t="s">
        <v>36</v>
      </c>
      <c r="L117" s="81" t="s">
        <v>37</v>
      </c>
      <c r="M117" s="82" t="s">
        <v>38</v>
      </c>
      <c r="N117" s="214"/>
      <c r="O117" s="11"/>
      <c r="P117" s="8"/>
    </row>
    <row r="118" spans="1:16" ht="12.95" customHeight="1" x14ac:dyDescent="0.25">
      <c r="A118" s="208"/>
      <c r="B118" s="25" t="s">
        <v>41</v>
      </c>
      <c r="C118" s="114" t="s">
        <v>42</v>
      </c>
      <c r="D118" s="114" t="s">
        <v>43</v>
      </c>
      <c r="E118" s="114" t="s">
        <v>44</v>
      </c>
      <c r="F118" s="114" t="s">
        <v>45</v>
      </c>
      <c r="G118" s="114" t="s">
        <v>46</v>
      </c>
      <c r="H118" s="114" t="s">
        <v>47</v>
      </c>
      <c r="I118" s="114" t="s">
        <v>48</v>
      </c>
      <c r="J118" s="114" t="s">
        <v>49</v>
      </c>
      <c r="K118" s="114" t="s">
        <v>50</v>
      </c>
      <c r="L118" s="114" t="s">
        <v>51</v>
      </c>
      <c r="M118" s="114" t="s">
        <v>52</v>
      </c>
      <c r="N118" s="114" t="s">
        <v>53</v>
      </c>
      <c r="O118" s="11"/>
      <c r="P118" s="8"/>
    </row>
    <row r="119" spans="1:16" ht="50.1" customHeight="1" x14ac:dyDescent="0.25">
      <c r="A119" s="208"/>
      <c r="B119" s="115" t="s">
        <v>409</v>
      </c>
      <c r="C119" s="140">
        <v>980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646932</v>
      </c>
      <c r="K119" s="61">
        <v>0</v>
      </c>
      <c r="L119" s="61">
        <v>0</v>
      </c>
      <c r="M119" s="62">
        <v>0</v>
      </c>
      <c r="N119" s="62">
        <v>646932</v>
      </c>
      <c r="O119" s="85"/>
      <c r="P119" s="8"/>
    </row>
    <row r="120" spans="1:16" ht="12.95" customHeight="1" x14ac:dyDescent="0.25">
      <c r="A120" s="208"/>
      <c r="B120" s="118" t="s">
        <v>323</v>
      </c>
      <c r="C120" s="136"/>
      <c r="D120" s="90"/>
      <c r="E120" s="90"/>
      <c r="F120" s="90"/>
      <c r="G120" s="90"/>
      <c r="H120" s="90"/>
      <c r="I120" s="90"/>
      <c r="J120" s="90"/>
      <c r="K120" s="90"/>
      <c r="L120" s="90"/>
      <c r="M120" s="130"/>
      <c r="N120" s="130"/>
      <c r="O120" s="85"/>
      <c r="P120" s="8"/>
    </row>
    <row r="121" spans="1:16" ht="21" customHeight="1" x14ac:dyDescent="0.25">
      <c r="A121" s="208"/>
      <c r="B121" s="121" t="s">
        <v>324</v>
      </c>
      <c r="C121" s="137">
        <v>981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6">
        <v>0</v>
      </c>
      <c r="N121" s="56">
        <v>0</v>
      </c>
      <c r="O121" s="85"/>
      <c r="P121" s="8"/>
    </row>
    <row r="122" spans="1:16" ht="21" customHeight="1" x14ac:dyDescent="0.25">
      <c r="A122" s="208"/>
      <c r="B122" s="123" t="s">
        <v>326</v>
      </c>
      <c r="C122" s="138">
        <v>982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32">
        <v>0</v>
      </c>
      <c r="O122" s="85"/>
      <c r="P122" s="8"/>
    </row>
    <row r="123" spans="1:16" ht="21" customHeight="1" x14ac:dyDescent="0.25">
      <c r="A123" s="208"/>
      <c r="B123" s="123" t="s">
        <v>328</v>
      </c>
      <c r="C123" s="138">
        <v>983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32">
        <v>0</v>
      </c>
      <c r="O123" s="85"/>
      <c r="P123" s="8"/>
    </row>
    <row r="124" spans="1:16" ht="21" customHeight="1" x14ac:dyDescent="0.25">
      <c r="A124" s="208"/>
      <c r="B124" s="123" t="s">
        <v>330</v>
      </c>
      <c r="C124" s="138">
        <v>984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646932</v>
      </c>
      <c r="K124" s="31">
        <v>0</v>
      </c>
      <c r="L124" s="31">
        <v>0</v>
      </c>
      <c r="M124" s="32">
        <v>0</v>
      </c>
      <c r="N124" s="32">
        <v>646932</v>
      </c>
      <c r="O124" s="85"/>
      <c r="P124" s="8"/>
    </row>
    <row r="125" spans="1:16" ht="21" customHeight="1" x14ac:dyDescent="0.25">
      <c r="A125" s="208"/>
      <c r="B125" s="123" t="s">
        <v>332</v>
      </c>
      <c r="C125" s="138">
        <v>985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32">
        <v>0</v>
      </c>
      <c r="O125" s="85"/>
      <c r="P125" s="8"/>
    </row>
    <row r="126" spans="1:16" ht="42.95" customHeight="1" x14ac:dyDescent="0.25">
      <c r="A126" s="208"/>
      <c r="B126" s="123" t="s">
        <v>334</v>
      </c>
      <c r="C126" s="138">
        <v>986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32">
        <v>0</v>
      </c>
      <c r="O126" s="85"/>
      <c r="P126" s="8"/>
    </row>
    <row r="127" spans="1:16" ht="42.95" customHeight="1" x14ac:dyDescent="0.25">
      <c r="A127" s="208"/>
      <c r="B127" s="123" t="s">
        <v>336</v>
      </c>
      <c r="C127" s="138">
        <v>987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32">
        <v>0</v>
      </c>
      <c r="O127" s="85"/>
      <c r="P127" s="8"/>
    </row>
    <row r="128" spans="1:16" ht="21" customHeight="1" x14ac:dyDescent="0.25">
      <c r="A128" s="208"/>
      <c r="B128" s="123" t="s">
        <v>338</v>
      </c>
      <c r="C128" s="138">
        <v>988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2">
        <v>0</v>
      </c>
      <c r="N128" s="32">
        <v>0</v>
      </c>
      <c r="O128" s="85"/>
      <c r="P128" s="8"/>
    </row>
    <row r="129" spans="1:16" ht="42.95" customHeight="1" x14ac:dyDescent="0.25">
      <c r="A129" s="208"/>
      <c r="B129" s="124" t="s">
        <v>340</v>
      </c>
      <c r="C129" s="136">
        <v>989</v>
      </c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2">
        <v>0</v>
      </c>
      <c r="N129" s="92">
        <v>0</v>
      </c>
      <c r="O129" s="85"/>
      <c r="P129" s="8"/>
    </row>
    <row r="130" spans="1:16" ht="50.1" customHeight="1" x14ac:dyDescent="0.25">
      <c r="A130" s="208"/>
      <c r="B130" s="134" t="s">
        <v>410</v>
      </c>
      <c r="C130" s="141" t="s">
        <v>411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2">
        <v>0</v>
      </c>
      <c r="N130" s="32">
        <v>0</v>
      </c>
      <c r="O130" s="85"/>
      <c r="P130" s="8"/>
    </row>
    <row r="131" spans="1:16" ht="12.95" customHeight="1" x14ac:dyDescent="0.25">
      <c r="A131" s="208"/>
      <c r="B131" s="118" t="s">
        <v>323</v>
      </c>
      <c r="C131" s="14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3"/>
      <c r="N131" s="133"/>
      <c r="O131" s="85"/>
      <c r="P131" s="8"/>
    </row>
    <row r="132" spans="1:16" ht="21" customHeight="1" x14ac:dyDescent="0.25">
      <c r="A132" s="208"/>
      <c r="B132" s="121" t="s">
        <v>324</v>
      </c>
      <c r="C132" s="143" t="s">
        <v>412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6">
        <v>0</v>
      </c>
      <c r="N132" s="56">
        <v>0</v>
      </c>
      <c r="O132" s="85"/>
      <c r="P132" s="8"/>
    </row>
    <row r="133" spans="1:16" ht="21" customHeight="1" x14ac:dyDescent="0.25">
      <c r="A133" s="208"/>
      <c r="B133" s="123" t="s">
        <v>326</v>
      </c>
      <c r="C133" s="144" t="s">
        <v>413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2">
        <v>0</v>
      </c>
      <c r="N133" s="32">
        <v>0</v>
      </c>
      <c r="O133" s="85"/>
      <c r="P133" s="8"/>
    </row>
    <row r="134" spans="1:16" ht="21" customHeight="1" x14ac:dyDescent="0.25">
      <c r="A134" s="208"/>
      <c r="B134" s="123" t="s">
        <v>328</v>
      </c>
      <c r="C134" s="144" t="s">
        <v>414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2">
        <v>0</v>
      </c>
      <c r="N134" s="32">
        <v>0</v>
      </c>
      <c r="O134" s="85"/>
      <c r="P134" s="8"/>
    </row>
    <row r="135" spans="1:16" ht="21" customHeight="1" x14ac:dyDescent="0.25">
      <c r="A135" s="208"/>
      <c r="B135" s="123" t="s">
        <v>330</v>
      </c>
      <c r="C135" s="144" t="s">
        <v>415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2">
        <v>0</v>
      </c>
      <c r="N135" s="32">
        <v>0</v>
      </c>
      <c r="O135" s="85"/>
      <c r="P135" s="8"/>
    </row>
    <row r="136" spans="1:16" ht="21" customHeight="1" x14ac:dyDescent="0.25">
      <c r="A136" s="208"/>
      <c r="B136" s="123" t="s">
        <v>332</v>
      </c>
      <c r="C136" s="144" t="s">
        <v>416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2">
        <v>0</v>
      </c>
      <c r="N136" s="32">
        <v>0</v>
      </c>
      <c r="O136" s="85"/>
      <c r="P136" s="8"/>
    </row>
    <row r="137" spans="1:16" ht="42.95" customHeight="1" x14ac:dyDescent="0.25">
      <c r="A137" s="208"/>
      <c r="B137" s="123" t="s">
        <v>334</v>
      </c>
      <c r="C137" s="144" t="s">
        <v>417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2">
        <v>0</v>
      </c>
      <c r="N137" s="32">
        <v>0</v>
      </c>
      <c r="O137" s="85"/>
      <c r="P137" s="8"/>
    </row>
    <row r="138" spans="1:16" ht="42.95" customHeight="1" x14ac:dyDescent="0.25">
      <c r="A138" s="208"/>
      <c r="B138" s="123" t="s">
        <v>336</v>
      </c>
      <c r="C138" s="144" t="s">
        <v>418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2">
        <v>0</v>
      </c>
      <c r="N138" s="32">
        <v>0</v>
      </c>
      <c r="O138" s="85"/>
      <c r="P138" s="8"/>
    </row>
    <row r="139" spans="1:16" ht="21" customHeight="1" x14ac:dyDescent="0.25">
      <c r="A139" s="208"/>
      <c r="B139" s="123" t="s">
        <v>338</v>
      </c>
      <c r="C139" s="144" t="s">
        <v>419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2">
        <v>0</v>
      </c>
      <c r="N139" s="32">
        <v>0</v>
      </c>
      <c r="O139" s="85"/>
      <c r="P139" s="8"/>
    </row>
    <row r="140" spans="1:16" ht="42.95" customHeight="1" x14ac:dyDescent="0.25">
      <c r="A140" s="208"/>
      <c r="B140" s="124" t="s">
        <v>340</v>
      </c>
      <c r="C140" s="145" t="s">
        <v>420</v>
      </c>
      <c r="D140" s="100">
        <v>0</v>
      </c>
      <c r="E140" s="100">
        <v>0</v>
      </c>
      <c r="F140" s="100">
        <v>0</v>
      </c>
      <c r="G140" s="100">
        <v>0</v>
      </c>
      <c r="H140" s="100">
        <v>0</v>
      </c>
      <c r="I140" s="100">
        <v>0</v>
      </c>
      <c r="J140" s="100">
        <v>0</v>
      </c>
      <c r="K140" s="100">
        <v>0</v>
      </c>
      <c r="L140" s="100">
        <v>0</v>
      </c>
      <c r="M140" s="101">
        <v>0</v>
      </c>
      <c r="N140" s="101">
        <v>0</v>
      </c>
      <c r="O140" s="85"/>
      <c r="P140" s="8"/>
    </row>
    <row r="141" spans="1:16" ht="12.95" customHeight="1" x14ac:dyDescent="0.25">
      <c r="A141" s="12"/>
      <c r="B141" s="12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</row>
    <row r="142" spans="1:16" ht="12.95" customHeight="1" x14ac:dyDescent="0.25">
      <c r="A142" s="12"/>
      <c r="B142" s="12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6"/>
      <c r="O142" s="6"/>
      <c r="P142" s="8"/>
    </row>
    <row r="143" spans="1:16" ht="1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25">
      <c r="A145" s="12"/>
      <c r="B145" s="12" t="s">
        <v>421</v>
      </c>
      <c r="C145" s="201"/>
      <c r="D145" s="202"/>
      <c r="E145" s="8"/>
      <c r="F145" s="203"/>
      <c r="G145" s="204"/>
      <c r="H145" s="146"/>
      <c r="I145" s="20"/>
      <c r="J145" s="20"/>
      <c r="K145" s="20"/>
      <c r="L145" s="146"/>
      <c r="M145" s="146"/>
      <c r="N145" s="146"/>
      <c r="O145" s="146"/>
      <c r="P145" s="8"/>
    </row>
    <row r="146" spans="1:16" ht="15" customHeight="1" x14ac:dyDescent="0.25">
      <c r="A146" s="18"/>
      <c r="B146" s="6"/>
      <c r="C146" s="195" t="s">
        <v>422</v>
      </c>
      <c r="D146" s="196"/>
      <c r="E146" s="8"/>
      <c r="F146" s="197" t="s">
        <v>423</v>
      </c>
      <c r="G146" s="198"/>
      <c r="H146" s="18"/>
      <c r="I146" s="20"/>
      <c r="J146" s="20"/>
      <c r="K146" s="20"/>
      <c r="L146" s="18"/>
      <c r="M146" s="18"/>
      <c r="N146" s="2"/>
      <c r="O146" s="2"/>
      <c r="P146" s="8"/>
    </row>
    <row r="147" spans="1:16" ht="1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25">
      <c r="A148" s="6"/>
      <c r="B148" s="12" t="s">
        <v>424</v>
      </c>
      <c r="C148" s="205"/>
      <c r="D148" s="206"/>
      <c r="E148" s="8"/>
      <c r="F148" s="203"/>
      <c r="G148" s="204"/>
      <c r="H148" s="18"/>
      <c r="I148" s="18"/>
      <c r="J148" s="18"/>
      <c r="K148" s="18"/>
      <c r="L148" s="18"/>
      <c r="M148" s="18"/>
      <c r="N148" s="18"/>
      <c r="O148" s="18"/>
      <c r="P148" s="8"/>
    </row>
    <row r="149" spans="1:16" ht="10.5" customHeight="1" x14ac:dyDescent="0.25">
      <c r="A149" s="12"/>
      <c r="B149" s="6"/>
      <c r="C149" s="195" t="s">
        <v>422</v>
      </c>
      <c r="D149" s="196"/>
      <c r="E149" s="8"/>
      <c r="F149" s="197" t="s">
        <v>423</v>
      </c>
      <c r="G149" s="198"/>
      <c r="H149" s="18"/>
      <c r="I149" s="18"/>
      <c r="J149" s="18"/>
      <c r="K149" s="18"/>
      <c r="L149" s="18"/>
      <c r="M149" s="18"/>
      <c r="N149" s="18"/>
      <c r="O149" s="18"/>
      <c r="P149" s="8"/>
    </row>
    <row r="150" spans="1:16" ht="1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25">
      <c r="A152" s="6"/>
      <c r="B152" s="12" t="s">
        <v>425</v>
      </c>
      <c r="C152" s="18"/>
      <c r="D152" s="20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8"/>
    </row>
    <row r="153" spans="1:16" ht="1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idden="1" x14ac:dyDescent="0.25">
      <c r="A155" s="147" t="s">
        <v>426</v>
      </c>
      <c r="B155" s="147"/>
      <c r="C155" s="147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6"/>
      <c r="O155" s="6"/>
      <c r="P155" s="8"/>
    </row>
    <row r="156" spans="1:16" hidden="1" x14ac:dyDescent="0.25">
      <c r="A156" s="199" t="s">
        <v>426</v>
      </c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11"/>
      <c r="O156" s="6"/>
      <c r="P156" s="8"/>
    </row>
    <row r="157" spans="1:16" hidden="1" x14ac:dyDescent="0.25">
      <c r="A157" s="149" t="s">
        <v>426</v>
      </c>
      <c r="B157" s="149"/>
      <c r="C157" s="149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6"/>
      <c r="O157" s="6"/>
      <c r="P157" s="8"/>
    </row>
  </sheetData>
  <mergeCells count="34">
    <mergeCell ref="A3:A28"/>
    <mergeCell ref="B3:B4"/>
    <mergeCell ref="C3:C4"/>
    <mergeCell ref="D3:M3"/>
    <mergeCell ref="N3:N4"/>
    <mergeCell ref="A32:A56"/>
    <mergeCell ref="B32:B33"/>
    <mergeCell ref="C32:C33"/>
    <mergeCell ref="D32:M32"/>
    <mergeCell ref="N32:N33"/>
    <mergeCell ref="A60:A84"/>
    <mergeCell ref="B60:B61"/>
    <mergeCell ref="C60:C61"/>
    <mergeCell ref="D60:M60"/>
    <mergeCell ref="N60:N61"/>
    <mergeCell ref="A88:A112"/>
    <mergeCell ref="B88:B89"/>
    <mergeCell ref="C88:C89"/>
    <mergeCell ref="D88:M88"/>
    <mergeCell ref="N88:N89"/>
    <mergeCell ref="A116:A140"/>
    <mergeCell ref="B116:B117"/>
    <mergeCell ref="C116:C117"/>
    <mergeCell ref="D116:M116"/>
    <mergeCell ref="N116:N117"/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1" workbookViewId="0">
      <selection activeCell="K53" sqref="K53"/>
    </sheetView>
  </sheetViews>
  <sheetFormatPr defaultRowHeight="15" x14ac:dyDescent="0.25"/>
  <cols>
    <col min="1" max="1" width="12.85546875" customWidth="1"/>
    <col min="2" max="2" width="17" customWidth="1"/>
    <col min="3" max="3" width="11.85546875" customWidth="1"/>
    <col min="4" max="4" width="16.85546875" customWidth="1"/>
    <col min="5" max="5" width="9.85546875" customWidth="1"/>
    <col min="6" max="6" width="10" customWidth="1"/>
    <col min="7" max="7" width="13.42578125" customWidth="1"/>
    <col min="8" max="8" width="13.28515625" customWidth="1"/>
    <col min="11" max="11" width="14.5703125" customWidth="1"/>
    <col min="12" max="12" width="12.140625" customWidth="1"/>
  </cols>
  <sheetData>
    <row r="1" spans="1:4" ht="15.75" thickBot="1" x14ac:dyDescent="0.3">
      <c r="A1" s="152">
        <v>2852.75</v>
      </c>
      <c r="B1" s="153">
        <v>3190.15</v>
      </c>
      <c r="C1" s="153">
        <v>2821.56</v>
      </c>
      <c r="D1" s="153">
        <f>C1*100/B1</f>
        <v>88.445997837092293</v>
      </c>
    </row>
    <row r="2" spans="1:4" ht="15.75" thickBot="1" x14ac:dyDescent="0.3">
      <c r="A2" s="154">
        <v>2837.75</v>
      </c>
      <c r="B2" s="155">
        <v>3166.15</v>
      </c>
      <c r="C2" s="156">
        <v>2792.17</v>
      </c>
      <c r="D2" s="153">
        <f t="shared" ref="D2:D15" si="0">C2*100/B2</f>
        <v>88.188178071158973</v>
      </c>
    </row>
    <row r="3" spans="1:4" ht="15.75" thickBot="1" x14ac:dyDescent="0.3">
      <c r="A3" s="157">
        <v>356</v>
      </c>
      <c r="B3" s="158">
        <v>356</v>
      </c>
      <c r="C3" s="158">
        <v>270.08</v>
      </c>
      <c r="D3" s="153">
        <f t="shared" si="0"/>
        <v>75.865168539325836</v>
      </c>
    </row>
    <row r="4" spans="1:4" ht="15.75" thickBot="1" x14ac:dyDescent="0.3">
      <c r="A4" s="157">
        <v>1867.75</v>
      </c>
      <c r="B4" s="158">
        <v>2180.15</v>
      </c>
      <c r="C4" s="158">
        <v>2155.2800000000002</v>
      </c>
      <c r="D4" s="153">
        <f t="shared" si="0"/>
        <v>98.85925280370617</v>
      </c>
    </row>
    <row r="5" spans="1:4" ht="15.75" thickBot="1" x14ac:dyDescent="0.3">
      <c r="A5" s="157">
        <v>10</v>
      </c>
      <c r="B5" s="158">
        <v>10</v>
      </c>
      <c r="C5" s="158">
        <v>0</v>
      </c>
      <c r="D5" s="153">
        <f t="shared" si="0"/>
        <v>0</v>
      </c>
    </row>
    <row r="6" spans="1:4" ht="15.75" thickBot="1" x14ac:dyDescent="0.3">
      <c r="A6" s="157">
        <v>8</v>
      </c>
      <c r="B6" s="158">
        <v>24</v>
      </c>
      <c r="C6" s="158">
        <v>28.13</v>
      </c>
      <c r="D6" s="153">
        <f>C6*100/B6</f>
        <v>117.20833333333333</v>
      </c>
    </row>
    <row r="7" spans="1:4" ht="15.75" thickBot="1" x14ac:dyDescent="0.3">
      <c r="A7" s="157">
        <v>590</v>
      </c>
      <c r="B7" s="158">
        <v>590</v>
      </c>
      <c r="C7" s="158">
        <v>333.68</v>
      </c>
      <c r="D7" s="153">
        <f t="shared" si="0"/>
        <v>56.55593220338983</v>
      </c>
    </row>
    <row r="8" spans="1:4" ht="15.75" thickBot="1" x14ac:dyDescent="0.3">
      <c r="A8" s="157">
        <v>6</v>
      </c>
      <c r="B8" s="158">
        <v>6</v>
      </c>
      <c r="C8" s="158">
        <v>5</v>
      </c>
      <c r="D8" s="153">
        <f t="shared" si="0"/>
        <v>83.333333333333329</v>
      </c>
    </row>
    <row r="9" spans="1:4" ht="15.75" thickBot="1" x14ac:dyDescent="0.3">
      <c r="A9" s="154">
        <v>15</v>
      </c>
      <c r="B9" s="159">
        <v>24</v>
      </c>
      <c r="C9" s="156">
        <v>29.39</v>
      </c>
      <c r="D9" s="153">
        <f t="shared" si="0"/>
        <v>122.45833333333333</v>
      </c>
    </row>
    <row r="10" spans="1:4" ht="15.75" thickBot="1" x14ac:dyDescent="0.3">
      <c r="A10" s="157">
        <v>0</v>
      </c>
      <c r="B10" s="158">
        <v>9</v>
      </c>
      <c r="C10" s="158">
        <v>11.58</v>
      </c>
      <c r="D10" s="153">
        <f t="shared" si="0"/>
        <v>128.66666666666666</v>
      </c>
    </row>
    <row r="11" spans="1:4" ht="15.75" thickBot="1" x14ac:dyDescent="0.3">
      <c r="A11" s="157">
        <v>0</v>
      </c>
      <c r="B11" s="158">
        <v>0</v>
      </c>
      <c r="C11" s="158">
        <v>2.81</v>
      </c>
      <c r="D11" s="153" t="e">
        <f t="shared" si="0"/>
        <v>#DIV/0!</v>
      </c>
    </row>
    <row r="12" spans="1:4" ht="15.75" thickBot="1" x14ac:dyDescent="0.3">
      <c r="A12" s="157">
        <v>15</v>
      </c>
      <c r="B12" s="158">
        <v>15</v>
      </c>
      <c r="C12" s="158">
        <v>15</v>
      </c>
      <c r="D12" s="153">
        <f t="shared" si="0"/>
        <v>100</v>
      </c>
    </row>
    <row r="13" spans="1:4" ht="15.75" thickBot="1" x14ac:dyDescent="0.3">
      <c r="A13" s="157">
        <v>0</v>
      </c>
      <c r="B13" s="158">
        <v>0</v>
      </c>
      <c r="C13" s="158">
        <v>0</v>
      </c>
      <c r="D13" s="153" t="e">
        <f t="shared" si="0"/>
        <v>#DIV/0!</v>
      </c>
    </row>
    <row r="14" spans="1:4" ht="15.75" thickBot="1" x14ac:dyDescent="0.3">
      <c r="A14" s="154">
        <v>8422.6200000000008</v>
      </c>
      <c r="B14" s="156">
        <v>10227.629999999999</v>
      </c>
      <c r="C14" s="156">
        <v>10230.57</v>
      </c>
      <c r="D14" s="153">
        <f t="shared" si="0"/>
        <v>100.02874566248487</v>
      </c>
    </row>
    <row r="15" spans="1:4" ht="15.75" thickBot="1" x14ac:dyDescent="0.3">
      <c r="A15" s="154">
        <v>11275.37</v>
      </c>
      <c r="B15" s="156">
        <v>13417.78</v>
      </c>
      <c r="C15" s="156">
        <v>13052.13</v>
      </c>
      <c r="D15" s="153">
        <f t="shared" si="0"/>
        <v>97.27488451889954</v>
      </c>
    </row>
    <row r="21" spans="1:4" ht="15.75" thickBot="1" x14ac:dyDescent="0.3"/>
    <row r="22" spans="1:4" ht="15.75" thickBot="1" x14ac:dyDescent="0.3">
      <c r="A22" s="152">
        <v>4345.7</v>
      </c>
      <c r="B22" s="153">
        <v>4259.8999999999996</v>
      </c>
      <c r="C22" s="153">
        <v>98</v>
      </c>
      <c r="D22">
        <f>B22*100/A22</f>
        <v>98.02563453528775</v>
      </c>
    </row>
    <row r="23" spans="1:4" ht="15.75" thickBot="1" x14ac:dyDescent="0.3">
      <c r="A23" s="154">
        <v>3855.4</v>
      </c>
      <c r="B23" s="156">
        <v>3808</v>
      </c>
      <c r="C23" s="156">
        <v>98.8</v>
      </c>
    </row>
    <row r="24" spans="1:4" ht="15.75" thickBot="1" x14ac:dyDescent="0.3">
      <c r="A24" s="157">
        <v>619.6</v>
      </c>
      <c r="B24" s="158">
        <v>741.3</v>
      </c>
      <c r="C24" s="158">
        <v>119.6</v>
      </c>
    </row>
    <row r="25" spans="1:4" ht="15.75" thickBot="1" x14ac:dyDescent="0.3">
      <c r="A25" s="157">
        <v>2245.9</v>
      </c>
      <c r="B25" s="158">
        <v>2267.1999999999998</v>
      </c>
      <c r="C25" s="158">
        <v>100.9</v>
      </c>
    </row>
    <row r="26" spans="1:4" ht="15.75" thickBot="1" x14ac:dyDescent="0.3">
      <c r="A26" s="157">
        <v>75</v>
      </c>
      <c r="B26" s="158">
        <v>54.6</v>
      </c>
      <c r="C26" s="158"/>
    </row>
    <row r="27" spans="1:4" ht="15.75" thickBot="1" x14ac:dyDescent="0.3">
      <c r="A27" s="157">
        <v>95</v>
      </c>
      <c r="B27" s="158">
        <v>-0.6</v>
      </c>
      <c r="C27" s="158">
        <v>0.6</v>
      </c>
    </row>
    <row r="28" spans="1:4" ht="15.75" thickBot="1" x14ac:dyDescent="0.3">
      <c r="A28" s="157">
        <v>794.9</v>
      </c>
      <c r="B28" s="158">
        <v>738.5</v>
      </c>
      <c r="C28" s="158">
        <v>92.9</v>
      </c>
    </row>
    <row r="29" spans="1:4" ht="15.75" thickBot="1" x14ac:dyDescent="0.3">
      <c r="A29" s="157">
        <v>25</v>
      </c>
      <c r="B29" s="158">
        <v>7</v>
      </c>
      <c r="C29" s="158">
        <v>28</v>
      </c>
    </row>
    <row r="30" spans="1:4" ht="15.75" thickBot="1" x14ac:dyDescent="0.3">
      <c r="A30" s="154">
        <v>490.3</v>
      </c>
      <c r="B30" s="156">
        <v>451.9</v>
      </c>
      <c r="C30" s="155">
        <v>92.2</v>
      </c>
    </row>
    <row r="31" spans="1:4" ht="15.75" thickBot="1" x14ac:dyDescent="0.3">
      <c r="A31" s="157">
        <v>10</v>
      </c>
      <c r="B31" s="158">
        <v>10</v>
      </c>
      <c r="C31" s="158">
        <v>120.6</v>
      </c>
    </row>
    <row r="32" spans="1:4" ht="15.75" thickBot="1" x14ac:dyDescent="0.3">
      <c r="A32" s="157">
        <v>273.89999999999998</v>
      </c>
      <c r="B32" s="158">
        <v>330.4</v>
      </c>
      <c r="C32" s="158">
        <v>0</v>
      </c>
    </row>
    <row r="33" spans="1:13" ht="15.75" thickBot="1" x14ac:dyDescent="0.3">
      <c r="A33" s="157">
        <v>88.4</v>
      </c>
      <c r="B33" s="158">
        <v>89.6</v>
      </c>
      <c r="C33" s="158">
        <v>30.1</v>
      </c>
    </row>
    <row r="34" spans="1:13" ht="15.75" thickBot="1" x14ac:dyDescent="0.3">
      <c r="A34" s="157">
        <v>67</v>
      </c>
      <c r="B34" s="158">
        <v>20.2</v>
      </c>
      <c r="C34" s="158"/>
    </row>
    <row r="35" spans="1:13" ht="15.75" thickBot="1" x14ac:dyDescent="0.3">
      <c r="A35" s="157">
        <v>0</v>
      </c>
      <c r="B35" s="158">
        <v>0.7</v>
      </c>
      <c r="C35" s="156">
        <v>100</v>
      </c>
    </row>
    <row r="36" spans="1:13" ht="15.75" thickBot="1" x14ac:dyDescent="0.3">
      <c r="A36" s="154">
        <v>13417.78</v>
      </c>
      <c r="B36" s="156">
        <v>13052.13</v>
      </c>
      <c r="C36" s="156">
        <v>99.6</v>
      </c>
    </row>
    <row r="39" spans="1:13" ht="16.5" thickBot="1" x14ac:dyDescent="0.3">
      <c r="A39" s="223" t="s">
        <v>444</v>
      </c>
    </row>
    <row r="40" spans="1:13" ht="15.75" thickBot="1" x14ac:dyDescent="0.3">
      <c r="A40" s="224" t="s">
        <v>427</v>
      </c>
      <c r="B40" s="160" t="s">
        <v>445</v>
      </c>
      <c r="C40" s="232" t="s">
        <v>428</v>
      </c>
      <c r="D40" s="226" t="s">
        <v>429</v>
      </c>
      <c r="E40" s="227"/>
      <c r="F40" s="219" t="s">
        <v>430</v>
      </c>
      <c r="G40" s="160"/>
      <c r="H40" s="219" t="s">
        <v>448</v>
      </c>
    </row>
    <row r="41" spans="1:13" ht="53.25" thickBot="1" x14ac:dyDescent="0.3">
      <c r="A41" s="225"/>
      <c r="B41" s="156" t="s">
        <v>446</v>
      </c>
      <c r="C41" s="233"/>
      <c r="D41" s="161" t="s">
        <v>432</v>
      </c>
      <c r="E41" s="161" t="s">
        <v>433</v>
      </c>
      <c r="F41" s="220"/>
      <c r="G41" s="156" t="s">
        <v>447</v>
      </c>
      <c r="H41" s="220"/>
    </row>
    <row r="42" spans="1:13" ht="15.75" thickBot="1" x14ac:dyDescent="0.3">
      <c r="A42" s="162">
        <v>1</v>
      </c>
      <c r="B42" s="156">
        <v>2</v>
      </c>
      <c r="C42" s="234">
        <v>3</v>
      </c>
      <c r="D42" s="156">
        <v>4</v>
      </c>
      <c r="E42" s="156">
        <v>5</v>
      </c>
      <c r="F42" s="156">
        <v>6</v>
      </c>
      <c r="G42" s="156">
        <v>7</v>
      </c>
      <c r="H42" s="156">
        <v>8</v>
      </c>
    </row>
    <row r="43" spans="1:13" ht="32.25" thickBot="1" x14ac:dyDescent="0.3">
      <c r="A43" s="162" t="s">
        <v>449</v>
      </c>
      <c r="B43" s="156">
        <v>1</v>
      </c>
      <c r="C43" s="235">
        <v>5677.39</v>
      </c>
      <c r="D43" s="228">
        <v>4183.32</v>
      </c>
      <c r="E43" s="228">
        <v>5836.71</v>
      </c>
      <c r="F43" s="228">
        <v>5577.84</v>
      </c>
      <c r="G43" s="229">
        <f>F43*100/E43</f>
        <v>95.564795920989738</v>
      </c>
      <c r="H43" s="229">
        <f>F43*H62/F62</f>
        <v>43.613946854826601</v>
      </c>
      <c r="K43" s="231">
        <f>C43-F43</f>
        <v>99.550000000000182</v>
      </c>
    </row>
    <row r="44" spans="1:13" ht="45.75" thickBot="1" x14ac:dyDescent="0.3">
      <c r="A44" s="157" t="s">
        <v>450</v>
      </c>
      <c r="B44" s="158" t="s">
        <v>451</v>
      </c>
      <c r="C44" s="236">
        <v>1032</v>
      </c>
      <c r="D44" s="230">
        <v>732.31</v>
      </c>
      <c r="E44" s="230">
        <v>969.36</v>
      </c>
      <c r="F44" s="230">
        <v>925.4</v>
      </c>
      <c r="G44" s="229">
        <f t="shared" ref="G44:G62" si="1">F44*100/E44</f>
        <v>95.465049104563832</v>
      </c>
      <c r="H44" s="229">
        <f>F44*H62/F62</f>
        <v>7.2358379622679276</v>
      </c>
      <c r="K44" s="231">
        <f>C44-F44</f>
        <v>106.60000000000002</v>
      </c>
      <c r="M44">
        <f>C62-L44</f>
        <v>11651.29</v>
      </c>
    </row>
    <row r="45" spans="1:13" ht="34.5" thickBot="1" x14ac:dyDescent="0.3">
      <c r="A45" s="157" t="s">
        <v>452</v>
      </c>
      <c r="B45" s="158" t="s">
        <v>453</v>
      </c>
      <c r="C45" s="236">
        <v>4227.97</v>
      </c>
      <c r="D45" s="230">
        <v>2979.03</v>
      </c>
      <c r="E45" s="230">
        <v>4405.34</v>
      </c>
      <c r="F45" s="230">
        <v>4200.43</v>
      </c>
      <c r="G45" s="229">
        <f t="shared" si="1"/>
        <v>95.348599654056216</v>
      </c>
      <c r="H45" s="229">
        <f>F45*H62/F62</f>
        <v>32.843776585097331</v>
      </c>
      <c r="K45" s="231">
        <f>C45-F45</f>
        <v>27.539999999999964</v>
      </c>
    </row>
    <row r="46" spans="1:13" ht="45.75" thickBot="1" x14ac:dyDescent="0.3">
      <c r="A46" s="157" t="s">
        <v>230</v>
      </c>
      <c r="B46" s="158" t="s">
        <v>454</v>
      </c>
      <c r="C46" s="236">
        <v>416.72</v>
      </c>
      <c r="D46" s="230">
        <v>461.28</v>
      </c>
      <c r="E46" s="230">
        <v>451.31</v>
      </c>
      <c r="F46" s="230">
        <v>451.31</v>
      </c>
      <c r="G46" s="229">
        <f t="shared" si="1"/>
        <v>100</v>
      </c>
      <c r="H46" s="229">
        <f>F46*H62/F62</f>
        <v>3.5288589050693089</v>
      </c>
      <c r="K46" s="231">
        <f>C46-F46</f>
        <v>-34.589999999999975</v>
      </c>
    </row>
    <row r="47" spans="1:13" ht="15.75" thickBot="1" x14ac:dyDescent="0.3">
      <c r="A47" s="157" t="s">
        <v>455</v>
      </c>
      <c r="B47" s="158" t="s">
        <v>456</v>
      </c>
      <c r="C47" s="236">
        <v>0</v>
      </c>
      <c r="D47" s="230">
        <v>10</v>
      </c>
      <c r="E47" s="230">
        <v>10</v>
      </c>
      <c r="F47" s="230">
        <v>0</v>
      </c>
      <c r="G47" s="229">
        <f t="shared" si="1"/>
        <v>0</v>
      </c>
      <c r="H47" s="229">
        <f>F47*H62/F62</f>
        <v>0</v>
      </c>
      <c r="K47" s="231">
        <f>C47-F47</f>
        <v>0</v>
      </c>
    </row>
    <row r="48" spans="1:13" ht="34.5" thickBot="1" x14ac:dyDescent="0.3">
      <c r="A48" s="157" t="s">
        <v>238</v>
      </c>
      <c r="B48" s="158" t="s">
        <v>457</v>
      </c>
      <c r="C48" s="236">
        <v>0.7</v>
      </c>
      <c r="D48" s="230">
        <v>0.7</v>
      </c>
      <c r="E48" s="230">
        <v>0.7</v>
      </c>
      <c r="F48" s="230">
        <v>0.7</v>
      </c>
      <c r="G48" s="229">
        <f t="shared" si="1"/>
        <v>100</v>
      </c>
      <c r="H48" s="229">
        <f>F48*H62/F62</f>
        <v>5.4734023920332275E-3</v>
      </c>
      <c r="K48" s="231">
        <f>C48-F48</f>
        <v>0</v>
      </c>
    </row>
    <row r="49" spans="1:11" ht="32.25" thickBot="1" x14ac:dyDescent="0.3">
      <c r="A49" s="162" t="s">
        <v>458</v>
      </c>
      <c r="B49" s="156" t="s">
        <v>459</v>
      </c>
      <c r="C49" s="235">
        <v>137.30000000000001</v>
      </c>
      <c r="D49" s="228">
        <v>142.80000000000001</v>
      </c>
      <c r="E49" s="228">
        <v>151.6</v>
      </c>
      <c r="F49" s="228">
        <v>151.6</v>
      </c>
      <c r="G49" s="229">
        <f t="shared" si="1"/>
        <v>100</v>
      </c>
      <c r="H49" s="229">
        <f>F49*H62/F62</f>
        <v>1.1853825751889104</v>
      </c>
      <c r="K49" s="231">
        <f>C49-F49</f>
        <v>-14.299999999999983</v>
      </c>
    </row>
    <row r="50" spans="1:11" ht="53.25" thickBot="1" x14ac:dyDescent="0.3">
      <c r="A50" s="162" t="s">
        <v>460</v>
      </c>
      <c r="B50" s="156" t="s">
        <v>461</v>
      </c>
      <c r="C50" s="235">
        <v>0</v>
      </c>
      <c r="D50" s="228">
        <v>80</v>
      </c>
      <c r="E50" s="228">
        <v>0</v>
      </c>
      <c r="F50" s="228">
        <v>0</v>
      </c>
      <c r="G50" s="229">
        <v>0</v>
      </c>
      <c r="H50" s="229">
        <v>0</v>
      </c>
      <c r="K50" s="231">
        <f>C50-F50</f>
        <v>0</v>
      </c>
    </row>
    <row r="51" spans="1:11" ht="21.75" thickBot="1" x14ac:dyDescent="0.3">
      <c r="A51" s="162" t="s">
        <v>462</v>
      </c>
      <c r="B51" s="156" t="s">
        <v>463</v>
      </c>
      <c r="C51" s="235">
        <v>1405.71</v>
      </c>
      <c r="D51" s="228">
        <v>1627.75</v>
      </c>
      <c r="E51" s="228">
        <v>3086.68</v>
      </c>
      <c r="F51" s="228">
        <v>1495.21</v>
      </c>
      <c r="G51" s="229">
        <f t="shared" si="1"/>
        <v>48.440719478533573</v>
      </c>
      <c r="H51" s="229">
        <f>F51*H62/F62</f>
        <v>11.691265700845719</v>
      </c>
      <c r="K51" s="231">
        <f>C51-F51</f>
        <v>-89.5</v>
      </c>
    </row>
    <row r="52" spans="1:11" ht="15.75" thickBot="1" x14ac:dyDescent="0.3">
      <c r="A52" s="157" t="s">
        <v>464</v>
      </c>
      <c r="B52" s="158" t="s">
        <v>465</v>
      </c>
      <c r="C52" s="236">
        <v>28.44</v>
      </c>
      <c r="D52" s="230">
        <v>0</v>
      </c>
      <c r="E52" s="230">
        <v>0</v>
      </c>
      <c r="F52" s="230">
        <v>0</v>
      </c>
      <c r="G52" s="229">
        <v>0</v>
      </c>
      <c r="H52" s="229">
        <f t="shared" ref="H43:H53" si="2">F52*H57/F60</f>
        <v>0</v>
      </c>
      <c r="K52" s="231">
        <f>C52-F52</f>
        <v>28.44</v>
      </c>
    </row>
    <row r="53" spans="1:11" ht="23.25" thickBot="1" x14ac:dyDescent="0.3">
      <c r="A53" s="157" t="s">
        <v>466</v>
      </c>
      <c r="B53" s="158" t="s">
        <v>467</v>
      </c>
      <c r="C53" s="236">
        <v>1292.6400000000001</v>
      </c>
      <c r="D53" s="230">
        <v>1507.75</v>
      </c>
      <c r="E53" s="230">
        <v>3086.68</v>
      </c>
      <c r="F53" s="230">
        <v>1495.21</v>
      </c>
      <c r="G53" s="229">
        <f t="shared" si="1"/>
        <v>48.440719478533573</v>
      </c>
      <c r="H53" s="229">
        <f>F53*H62/F62</f>
        <v>11.691265700845719</v>
      </c>
      <c r="K53" s="231">
        <f>C53-F53</f>
        <v>-202.56999999999994</v>
      </c>
    </row>
    <row r="54" spans="1:11" ht="34.5" thickBot="1" x14ac:dyDescent="0.3">
      <c r="A54" s="157" t="s">
        <v>468</v>
      </c>
      <c r="B54" s="158" t="s">
        <v>469</v>
      </c>
      <c r="C54" s="236">
        <v>84.63</v>
      </c>
      <c r="D54" s="230">
        <v>120</v>
      </c>
      <c r="E54" s="230">
        <v>0</v>
      </c>
      <c r="F54" s="230">
        <v>0</v>
      </c>
      <c r="G54" s="229">
        <v>0</v>
      </c>
      <c r="H54" s="229">
        <f>F54*H62/F62</f>
        <v>0</v>
      </c>
      <c r="K54" s="231">
        <f>C54-F54</f>
        <v>84.63</v>
      </c>
    </row>
    <row r="55" spans="1:11" ht="32.25" thickBot="1" x14ac:dyDescent="0.3">
      <c r="A55" s="162" t="s">
        <v>470</v>
      </c>
      <c r="B55" s="156" t="s">
        <v>471</v>
      </c>
      <c r="C55" s="235">
        <v>680.74</v>
      </c>
      <c r="D55" s="228">
        <v>1463.1</v>
      </c>
      <c r="E55" s="228">
        <v>1660.01</v>
      </c>
      <c r="F55" s="228">
        <v>1642.77</v>
      </c>
      <c r="G55" s="229">
        <f t="shared" si="1"/>
        <v>98.961452039445547</v>
      </c>
      <c r="H55" s="229">
        <f>F55*H62/F62</f>
        <v>12.845058925086322</v>
      </c>
      <c r="K55" s="231">
        <f>C55-F55</f>
        <v>-962.03</v>
      </c>
    </row>
    <row r="56" spans="1:11" ht="23.25" thickBot="1" x14ac:dyDescent="0.3">
      <c r="A56" s="157" t="s">
        <v>251</v>
      </c>
      <c r="B56" s="158" t="s">
        <v>472</v>
      </c>
      <c r="C56" s="236">
        <v>466.73</v>
      </c>
      <c r="D56" s="230">
        <v>971.1</v>
      </c>
      <c r="E56" s="230">
        <v>1243.24</v>
      </c>
      <c r="F56" s="230">
        <v>1226</v>
      </c>
      <c r="G56" s="229">
        <f t="shared" si="1"/>
        <v>98.613300730349735</v>
      </c>
      <c r="H56" s="229">
        <f>F56*H62/F62</f>
        <v>9.5862733323324818</v>
      </c>
      <c r="K56" s="231">
        <f>C56-F56</f>
        <v>-759.27</v>
      </c>
    </row>
    <row r="57" spans="1:11" ht="15.75" thickBot="1" x14ac:dyDescent="0.3">
      <c r="A57" s="157" t="s">
        <v>256</v>
      </c>
      <c r="B57" s="158" t="s">
        <v>473</v>
      </c>
      <c r="C57" s="236">
        <v>214.01</v>
      </c>
      <c r="D57" s="230">
        <v>492</v>
      </c>
      <c r="E57" s="230">
        <v>416.77</v>
      </c>
      <c r="F57" s="230">
        <v>416.77</v>
      </c>
      <c r="G57" s="229">
        <f t="shared" si="1"/>
        <v>100</v>
      </c>
      <c r="H57" s="229">
        <f>F57*H62/F62</f>
        <v>3.2587855927538407</v>
      </c>
      <c r="K57" s="231">
        <f>C57-F57</f>
        <v>-202.76</v>
      </c>
    </row>
    <row r="58" spans="1:11" ht="53.25" thickBot="1" x14ac:dyDescent="0.3">
      <c r="A58" s="162" t="s">
        <v>474</v>
      </c>
      <c r="B58" s="156" t="s">
        <v>475</v>
      </c>
      <c r="C58" s="235">
        <v>0</v>
      </c>
      <c r="D58" s="228">
        <v>10</v>
      </c>
      <c r="E58" s="228">
        <v>0</v>
      </c>
      <c r="F58" s="228">
        <v>0</v>
      </c>
      <c r="G58" s="229">
        <v>0</v>
      </c>
      <c r="H58" s="229">
        <f>F58*H62/F62</f>
        <v>0</v>
      </c>
      <c r="K58" s="231">
        <f>C58-F58</f>
        <v>0</v>
      </c>
    </row>
    <row r="59" spans="1:11" ht="15.75" thickBot="1" x14ac:dyDescent="0.3">
      <c r="A59" s="162" t="s">
        <v>261</v>
      </c>
      <c r="B59" s="156" t="s">
        <v>476</v>
      </c>
      <c r="C59" s="235">
        <v>2913.21</v>
      </c>
      <c r="D59" s="228">
        <v>2884.32</v>
      </c>
      <c r="E59" s="228">
        <v>3137.63</v>
      </c>
      <c r="F59" s="228">
        <v>2934.08</v>
      </c>
      <c r="G59" s="229">
        <f t="shared" si="1"/>
        <v>93.512619397443288</v>
      </c>
      <c r="H59" s="229">
        <f>F59*H62/F62</f>
        <v>22.942000700595504</v>
      </c>
      <c r="K59" s="231">
        <f>C59-F59</f>
        <v>-20.869999999999891</v>
      </c>
    </row>
    <row r="60" spans="1:11" ht="21.75" thickBot="1" x14ac:dyDescent="0.3">
      <c r="A60" s="162" t="s">
        <v>477</v>
      </c>
      <c r="B60" s="156" t="s">
        <v>478</v>
      </c>
      <c r="C60" s="235">
        <v>293.83</v>
      </c>
      <c r="D60" s="228">
        <v>301.89</v>
      </c>
      <c r="E60" s="228">
        <v>340.69</v>
      </c>
      <c r="F60" s="228">
        <v>340.69</v>
      </c>
      <c r="G60" s="229">
        <f t="shared" si="1"/>
        <v>100</v>
      </c>
      <c r="H60" s="229">
        <f>F60*H62/F62</f>
        <v>2.6639049442025722</v>
      </c>
      <c r="K60" s="231">
        <f>C60-F60</f>
        <v>-46.860000000000014</v>
      </c>
    </row>
    <row r="61" spans="1:11" ht="21.75" thickBot="1" x14ac:dyDescent="0.3">
      <c r="A61" s="162" t="s">
        <v>276</v>
      </c>
      <c r="B61" s="156" t="s">
        <v>479</v>
      </c>
      <c r="C61" s="235">
        <v>543.11</v>
      </c>
      <c r="D61" s="228">
        <v>582.19000000000005</v>
      </c>
      <c r="E61" s="228">
        <v>646.92999999999995</v>
      </c>
      <c r="F61" s="228">
        <v>646.92999999999995</v>
      </c>
      <c r="G61" s="229">
        <f t="shared" si="1"/>
        <v>100</v>
      </c>
      <c r="H61" s="229">
        <f>F61*H62/F62</f>
        <v>5.0584402992543653</v>
      </c>
      <c r="K61" s="231">
        <f>C61-F61</f>
        <v>-103.81999999999994</v>
      </c>
    </row>
    <row r="62" spans="1:11" ht="15.75" thickBot="1" x14ac:dyDescent="0.3">
      <c r="A62" s="162" t="s">
        <v>480</v>
      </c>
      <c r="B62" s="156"/>
      <c r="C62" s="235">
        <v>11651.29</v>
      </c>
      <c r="D62" s="228">
        <v>11275.37</v>
      </c>
      <c r="E62" s="228">
        <v>14860.25</v>
      </c>
      <c r="F62" s="228">
        <v>12789.12</v>
      </c>
      <c r="G62" s="229">
        <f t="shared" si="1"/>
        <v>86.062616712370243</v>
      </c>
      <c r="H62" s="229">
        <v>100</v>
      </c>
      <c r="K62" s="231">
        <f>C62-F62</f>
        <v>-1137.83</v>
      </c>
    </row>
  </sheetData>
  <mergeCells count="5">
    <mergeCell ref="A40:A41"/>
    <mergeCell ref="C40:C41"/>
    <mergeCell ref="D40:E40"/>
    <mergeCell ref="F40:F41"/>
    <mergeCell ref="H40:H4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K6" sqref="K6"/>
    </sheetView>
  </sheetViews>
  <sheetFormatPr defaultRowHeight="15" x14ac:dyDescent="0.25"/>
  <cols>
    <col min="1" max="1" width="14.5703125" customWidth="1"/>
    <col min="3" max="3" width="13.28515625" customWidth="1"/>
    <col min="4" max="4" width="11.28515625" customWidth="1"/>
    <col min="5" max="5" width="11.140625" customWidth="1"/>
    <col min="6" max="6" width="12" customWidth="1"/>
    <col min="7" max="7" width="6" customWidth="1"/>
    <col min="8" max="8" width="13.5703125" customWidth="1"/>
    <col min="9" max="9" width="13.85546875" customWidth="1"/>
    <col min="11" max="11" width="14.28515625" customWidth="1"/>
  </cols>
  <sheetData>
    <row r="2" spans="1:11" ht="15.75" thickBot="1" x14ac:dyDescent="0.3"/>
    <row r="3" spans="1:11" ht="21" customHeight="1" thickBot="1" x14ac:dyDescent="0.3">
      <c r="A3" s="219" t="s">
        <v>427</v>
      </c>
      <c r="B3" s="219" t="s">
        <v>428</v>
      </c>
      <c r="C3" s="221" t="s">
        <v>429</v>
      </c>
      <c r="D3" s="222"/>
      <c r="E3" s="219" t="s">
        <v>430</v>
      </c>
      <c r="F3" s="160"/>
    </row>
    <row r="4" spans="1:11" ht="32.25" thickBot="1" x14ac:dyDescent="0.3">
      <c r="A4" s="220"/>
      <c r="B4" s="220"/>
      <c r="C4" s="161" t="s">
        <v>432</v>
      </c>
      <c r="D4" s="161" t="s">
        <v>433</v>
      </c>
      <c r="E4" s="220"/>
      <c r="F4" s="156" t="s">
        <v>431</v>
      </c>
    </row>
    <row r="5" spans="1:11" ht="15.75" thickBot="1" x14ac:dyDescent="0.3">
      <c r="A5" s="154">
        <v>1</v>
      </c>
      <c r="B5" s="156">
        <v>2</v>
      </c>
      <c r="C5" s="156">
        <v>3</v>
      </c>
      <c r="D5" s="156">
        <v>4</v>
      </c>
      <c r="E5" s="156">
        <v>5</v>
      </c>
      <c r="F5" s="156">
        <v>6</v>
      </c>
    </row>
    <row r="6" spans="1:11" ht="32.25" thickBot="1" x14ac:dyDescent="0.3">
      <c r="A6" s="154" t="s">
        <v>434</v>
      </c>
      <c r="B6" s="156">
        <v>3058.6</v>
      </c>
      <c r="C6" s="156">
        <v>2852.75</v>
      </c>
      <c r="D6" s="156">
        <v>3190.15</v>
      </c>
      <c r="E6" s="156">
        <v>2821.56</v>
      </c>
      <c r="F6" s="156">
        <f>E6*100/D6</f>
        <v>88.445997837092293</v>
      </c>
      <c r="H6">
        <f>E6-B6</f>
        <v>-237.03999999999996</v>
      </c>
      <c r="I6">
        <f>E6*100/B6</f>
        <v>92.25004904204539</v>
      </c>
      <c r="K6">
        <f>E6*100/E20</f>
        <v>21.617621031969495</v>
      </c>
    </row>
    <row r="7" spans="1:11" ht="15.75" thickBot="1" x14ac:dyDescent="0.3">
      <c r="A7" s="154" t="s">
        <v>435</v>
      </c>
      <c r="B7" s="156">
        <v>3707.07</v>
      </c>
      <c r="C7" s="156">
        <v>2837.75</v>
      </c>
      <c r="D7" s="159">
        <v>3166.15</v>
      </c>
      <c r="E7" s="156">
        <v>2792.17</v>
      </c>
      <c r="F7" s="156">
        <f t="shared" ref="F7:F20" si="0">E7*100/D7</f>
        <v>88.188178071158973</v>
      </c>
      <c r="H7">
        <f t="shared" ref="H7:H20" si="1">E7-B7</f>
        <v>-914.90000000000009</v>
      </c>
      <c r="I7">
        <f t="shared" ref="I7:I20" si="2">E7*100/B7</f>
        <v>75.320131532450148</v>
      </c>
      <c r="K7">
        <f>E7*100/E6</f>
        <v>98.958377635067123</v>
      </c>
    </row>
    <row r="8" spans="1:11" ht="23.25" thickBot="1" x14ac:dyDescent="0.3">
      <c r="A8" s="157" t="s">
        <v>81</v>
      </c>
      <c r="B8" s="158">
        <v>344.87</v>
      </c>
      <c r="C8" s="158">
        <v>356</v>
      </c>
      <c r="D8" s="158">
        <v>356</v>
      </c>
      <c r="E8" s="158">
        <v>270.08</v>
      </c>
      <c r="F8" s="156">
        <f t="shared" si="0"/>
        <v>75.865168539325836</v>
      </c>
      <c r="H8">
        <f t="shared" si="1"/>
        <v>-74.79000000000002</v>
      </c>
      <c r="I8">
        <f t="shared" si="2"/>
        <v>78.313567431205954</v>
      </c>
      <c r="K8">
        <f>E8*100/E6</f>
        <v>9.5720098101759312</v>
      </c>
    </row>
    <row r="9" spans="1:11" ht="23.25" thickBot="1" x14ac:dyDescent="0.3">
      <c r="A9" s="157" t="s">
        <v>436</v>
      </c>
      <c r="B9" s="158">
        <v>1662.64</v>
      </c>
      <c r="C9" s="158">
        <v>1867.75</v>
      </c>
      <c r="D9" s="158">
        <v>2180.15</v>
      </c>
      <c r="E9" s="158">
        <v>2155.2800000000002</v>
      </c>
      <c r="F9" s="156">
        <f t="shared" si="0"/>
        <v>98.85925280370617</v>
      </c>
      <c r="H9">
        <f t="shared" si="1"/>
        <v>492.6400000000001</v>
      </c>
      <c r="I9">
        <f t="shared" si="2"/>
        <v>129.62998604628785</v>
      </c>
      <c r="K9">
        <f>E9*100/E6</f>
        <v>76.386112646904564</v>
      </c>
    </row>
    <row r="10" spans="1:11" ht="34.5" thickBot="1" x14ac:dyDescent="0.3">
      <c r="A10" s="157" t="s">
        <v>111</v>
      </c>
      <c r="B10" s="158">
        <v>0</v>
      </c>
      <c r="C10" s="158">
        <v>10</v>
      </c>
      <c r="D10" s="158">
        <v>10</v>
      </c>
      <c r="E10" s="158">
        <v>0</v>
      </c>
      <c r="F10" s="156">
        <f t="shared" si="0"/>
        <v>0</v>
      </c>
      <c r="H10">
        <f t="shared" si="1"/>
        <v>0</v>
      </c>
      <c r="I10" t="e">
        <f t="shared" si="2"/>
        <v>#DIV/0!</v>
      </c>
      <c r="K10">
        <f>E10*100/E6</f>
        <v>0</v>
      </c>
    </row>
    <row r="11" spans="1:11" ht="34.5" thickBot="1" x14ac:dyDescent="0.3">
      <c r="A11" s="157" t="s">
        <v>116</v>
      </c>
      <c r="B11" s="158">
        <v>3.56</v>
      </c>
      <c r="C11" s="158">
        <v>8</v>
      </c>
      <c r="D11" s="158">
        <v>24</v>
      </c>
      <c r="E11" s="158">
        <v>28.13</v>
      </c>
      <c r="F11" s="156">
        <f t="shared" si="0"/>
        <v>117.20833333333333</v>
      </c>
      <c r="H11">
        <f t="shared" si="1"/>
        <v>24.57</v>
      </c>
      <c r="I11">
        <f t="shared" si="2"/>
        <v>790.16853932584263</v>
      </c>
      <c r="K11">
        <f>E11*100/E6</f>
        <v>0.99696621726987911</v>
      </c>
    </row>
    <row r="12" spans="1:11" ht="15.75" thickBot="1" x14ac:dyDescent="0.3">
      <c r="A12" s="157" t="s">
        <v>120</v>
      </c>
      <c r="B12" s="158">
        <v>691.5</v>
      </c>
      <c r="C12" s="158">
        <v>590</v>
      </c>
      <c r="D12" s="158">
        <v>590</v>
      </c>
      <c r="E12" s="158">
        <v>333.68</v>
      </c>
      <c r="F12" s="156">
        <f t="shared" si="0"/>
        <v>56.55593220338983</v>
      </c>
      <c r="H12">
        <f t="shared" si="1"/>
        <v>-357.82</v>
      </c>
      <c r="I12">
        <f t="shared" si="2"/>
        <v>48.254519161243671</v>
      </c>
      <c r="K12">
        <f>E12*100/E6</f>
        <v>11.826082025546151</v>
      </c>
    </row>
    <row r="13" spans="1:11" ht="23.25" thickBot="1" x14ac:dyDescent="0.3">
      <c r="A13" s="157" t="s">
        <v>437</v>
      </c>
      <c r="B13" s="158">
        <v>4.5</v>
      </c>
      <c r="C13" s="158">
        <v>6</v>
      </c>
      <c r="D13" s="158">
        <v>6</v>
      </c>
      <c r="E13" s="158">
        <v>5</v>
      </c>
      <c r="F13" s="156">
        <f t="shared" si="0"/>
        <v>83.333333333333329</v>
      </c>
      <c r="H13">
        <f t="shared" si="1"/>
        <v>0.5</v>
      </c>
      <c r="I13">
        <f t="shared" si="2"/>
        <v>111.11111111111111</v>
      </c>
      <c r="K13">
        <f>E13*100/E6</f>
        <v>0.17720693517061484</v>
      </c>
    </row>
    <row r="14" spans="1:11" ht="21.75" thickBot="1" x14ac:dyDescent="0.3">
      <c r="A14" s="154" t="s">
        <v>438</v>
      </c>
      <c r="B14" s="156">
        <v>351.53</v>
      </c>
      <c r="C14" s="156">
        <v>15</v>
      </c>
      <c r="D14" s="159">
        <v>24</v>
      </c>
      <c r="E14" s="156">
        <v>29.39</v>
      </c>
      <c r="F14" s="156">
        <f t="shared" si="0"/>
        <v>122.45833333333333</v>
      </c>
      <c r="H14">
        <f t="shared" si="1"/>
        <v>-322.14</v>
      </c>
      <c r="I14">
        <f t="shared" si="2"/>
        <v>8.3605951127926499</v>
      </c>
      <c r="K14">
        <f>E14*100/E6</f>
        <v>1.041622364932874</v>
      </c>
    </row>
    <row r="15" spans="1:11" ht="34.5" thickBot="1" x14ac:dyDescent="0.3">
      <c r="A15" s="157" t="s">
        <v>439</v>
      </c>
      <c r="B15" s="158">
        <v>7.3</v>
      </c>
      <c r="C15" s="158">
        <v>0</v>
      </c>
      <c r="D15" s="158">
        <v>9</v>
      </c>
      <c r="E15" s="158">
        <v>11.58</v>
      </c>
      <c r="F15" s="156">
        <f t="shared" si="0"/>
        <v>128.66666666666666</v>
      </c>
      <c r="H15">
        <f t="shared" si="1"/>
        <v>4.28</v>
      </c>
      <c r="I15">
        <f t="shared" si="2"/>
        <v>158.63013698630138</v>
      </c>
      <c r="K15">
        <f>E15*100/E6</f>
        <v>0.41041126185514398</v>
      </c>
    </row>
    <row r="16" spans="1:11" ht="45.75" thickBot="1" x14ac:dyDescent="0.3">
      <c r="A16" s="157" t="s">
        <v>440</v>
      </c>
      <c r="B16" s="158">
        <v>0</v>
      </c>
      <c r="C16" s="158">
        <v>0</v>
      </c>
      <c r="D16" s="158">
        <v>0</v>
      </c>
      <c r="E16" s="158">
        <v>2.81</v>
      </c>
      <c r="F16" s="156">
        <v>0</v>
      </c>
      <c r="H16">
        <f t="shared" si="1"/>
        <v>2.81</v>
      </c>
      <c r="I16" t="e">
        <f t="shared" si="2"/>
        <v>#DIV/0!</v>
      </c>
      <c r="K16">
        <f>E16*100/E6</f>
        <v>9.9590297565885541E-2</v>
      </c>
    </row>
    <row r="17" spans="1:11" ht="34.5" thickBot="1" x14ac:dyDescent="0.3">
      <c r="A17" s="157" t="s">
        <v>152</v>
      </c>
      <c r="B17" s="158">
        <v>2.64</v>
      </c>
      <c r="C17" s="158">
        <v>15</v>
      </c>
      <c r="D17" s="158">
        <v>15</v>
      </c>
      <c r="E17" s="158">
        <v>15</v>
      </c>
      <c r="F17" s="156">
        <f t="shared" si="0"/>
        <v>100</v>
      </c>
      <c r="H17">
        <f t="shared" si="1"/>
        <v>12.36</v>
      </c>
      <c r="I17">
        <f t="shared" si="2"/>
        <v>568.18181818181813</v>
      </c>
      <c r="K17">
        <f>E17*100/E6</f>
        <v>0.53162080551184454</v>
      </c>
    </row>
    <row r="18" spans="1:11" ht="57" thickBot="1" x14ac:dyDescent="0.3">
      <c r="A18" s="157" t="s">
        <v>441</v>
      </c>
      <c r="B18" s="158">
        <v>341.59</v>
      </c>
      <c r="C18" s="158">
        <v>0</v>
      </c>
      <c r="D18" s="158">
        <v>0</v>
      </c>
      <c r="E18" s="158">
        <v>0</v>
      </c>
      <c r="F18" s="156">
        <v>0</v>
      </c>
      <c r="H18">
        <f t="shared" si="1"/>
        <v>-341.59</v>
      </c>
      <c r="I18">
        <f t="shared" si="2"/>
        <v>0</v>
      </c>
      <c r="K18">
        <f t="shared" ref="K18:K20" si="3">E18*100/E17</f>
        <v>0</v>
      </c>
    </row>
    <row r="19" spans="1:11" ht="21.75" thickBot="1" x14ac:dyDescent="0.3">
      <c r="A19" s="154" t="s">
        <v>442</v>
      </c>
      <c r="B19" s="156">
        <v>9028.18</v>
      </c>
      <c r="C19" s="156">
        <v>8422.6200000000008</v>
      </c>
      <c r="D19" s="156">
        <v>10227.629999999999</v>
      </c>
      <c r="E19" s="156">
        <v>10230.57</v>
      </c>
      <c r="F19" s="156">
        <f t="shared" si="0"/>
        <v>100.02874566248487</v>
      </c>
      <c r="H19">
        <f t="shared" si="1"/>
        <v>1202.3899999999994</v>
      </c>
      <c r="I19">
        <f t="shared" si="2"/>
        <v>113.31818816195512</v>
      </c>
      <c r="K19">
        <f>E19*100/E20</f>
        <v>78.382378968030508</v>
      </c>
    </row>
    <row r="20" spans="1:11" ht="15.75" thickBot="1" x14ac:dyDescent="0.3">
      <c r="A20" s="154" t="s">
        <v>443</v>
      </c>
      <c r="B20" s="156">
        <v>12086.78</v>
      </c>
      <c r="C20" s="156">
        <v>11275.37</v>
      </c>
      <c r="D20" s="156">
        <v>13417.78</v>
      </c>
      <c r="E20" s="156">
        <v>13052.13</v>
      </c>
      <c r="F20" s="156">
        <f t="shared" si="0"/>
        <v>97.27488451889954</v>
      </c>
      <c r="H20">
        <f t="shared" si="1"/>
        <v>965.34999999999854</v>
      </c>
      <c r="I20">
        <f t="shared" si="2"/>
        <v>107.98682527521804</v>
      </c>
      <c r="K20">
        <f t="shared" si="3"/>
        <v>127.57969497300738</v>
      </c>
    </row>
  </sheetData>
  <mergeCells count="4">
    <mergeCell ref="A3:A4"/>
    <mergeCell ref="B3:B4"/>
    <mergeCell ref="C3:D3"/>
    <mergeCell ref="E3:E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50127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_Орг=3402201_Ф=0503317M_Период=дека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E1A8513-D499-43F4-8014-07F413A78C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Доходы</vt:lpstr>
      <vt:lpstr>Расходы</vt:lpstr>
      <vt:lpstr>Источники</vt:lpstr>
      <vt:lpstr>КонсТабл</vt:lpstr>
      <vt:lpstr>Лист1</vt:lpstr>
      <vt:lpstr>Лист2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BELIAKOVA\Пользователь</dc:creator>
  <cp:lastModifiedBy>Пользователь</cp:lastModifiedBy>
  <cp:lastPrinted>2023-02-17T03:12:11Z</cp:lastPrinted>
  <dcterms:created xsi:type="dcterms:W3CDTF">2023-02-16T05:27:24Z</dcterms:created>
  <dcterms:modified xsi:type="dcterms:W3CDTF">2023-02-17T06:11:47Z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_Орг=3402201_Ф=0503317M_Период=декабрь 2022 года.xlsx</vt:lpwstr>
  </property>
  <property fmtid="{D5CDD505-2E9C-101B-9397-08002B2CF9AE}" pid="4" name="Версия клиента">
    <vt:lpwstr>20.2.0.34781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3402204_04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